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730" windowHeight="9975" tabRatio="747" activeTab="13"/>
  </bookViews>
  <sheets>
    <sheet name="ĐHCQ K9" sheetId="1" r:id="rId1"/>
    <sheet name="THK9" sheetId="8" r:id="rId2"/>
    <sheet name="ĐHCQ K10" sheetId="2" r:id="rId3"/>
    <sheet name="THK10" sheetId="9" r:id="rId4"/>
    <sheet name="ĐHCQ K11" sheetId="3" r:id="rId5"/>
    <sheet name="THK11" sheetId="10" r:id="rId6"/>
    <sheet name="ĐHCQ K12HS1" sheetId="4" r:id="rId7"/>
    <sheet name="THK12HS1" sheetId="11" r:id="rId8"/>
    <sheet name="CĐ16HS4" sheetId="5" r:id="rId9"/>
    <sheet name="THK16HS4" sheetId="12" r:id="rId10"/>
    <sheet name="CĐ17HS5" sheetId="6" r:id="rId11"/>
    <sheet name="THK17HS5" sheetId="13" r:id="rId12"/>
    <sheet name="CĐ18HS6" sheetId="7" r:id="rId13"/>
    <sheet name="THK18HS6" sheetId="14" r:id="rId14"/>
  </sheets>
  <definedNames>
    <definedName name="_xlnm._FilterDatabase" localSheetId="8" hidden="1">CĐ16HS4!$A$6:$H$6</definedName>
    <definedName name="_xlnm._FilterDatabase" localSheetId="10" hidden="1">CĐ17HS5!$A$6:$H$6</definedName>
    <definedName name="_xlnm._FilterDatabase" localSheetId="12" hidden="1">CĐ18HS6!$A$6:$H$6</definedName>
    <definedName name="_xlnm._FilterDatabase" localSheetId="2" hidden="1">'ĐHCQ K10'!$A$6:$H$6</definedName>
    <definedName name="_xlnm._FilterDatabase" localSheetId="4" hidden="1">'ĐHCQ K11'!$A$6:$H$6</definedName>
    <definedName name="_xlnm._FilterDatabase" localSheetId="6" hidden="1">'ĐHCQ K12HS1'!$A$6:$H$6</definedName>
    <definedName name="_xlnm._FilterDatabase" localSheetId="0" hidden="1">'ĐHCQ K9'!$A$6:$H$6</definedName>
    <definedName name="_xlnm.Print_Titles" localSheetId="0">'ĐHCQ K9'!$5:$6</definedName>
  </definedNames>
  <calcPr calcId="124519"/>
</workbook>
</file>

<file path=xl/calcChain.xml><?xml version="1.0" encoding="utf-8"?>
<calcChain xmlns="http://schemas.openxmlformats.org/spreadsheetml/2006/main">
  <c r="F7" i="14"/>
  <c r="D7"/>
  <c r="C7"/>
  <c r="B7"/>
  <c r="H6"/>
  <c r="I6" s="1"/>
  <c r="G6"/>
  <c r="E6"/>
  <c r="H5"/>
  <c r="H7" s="1"/>
  <c r="I7" s="1"/>
  <c r="G5"/>
  <c r="E5"/>
  <c r="F8" i="13"/>
  <c r="D8"/>
  <c r="C8"/>
  <c r="B8"/>
  <c r="H7"/>
  <c r="I7" s="1"/>
  <c r="G7"/>
  <c r="E7"/>
  <c r="H6"/>
  <c r="I6" s="1"/>
  <c r="G6"/>
  <c r="E6"/>
  <c r="H5"/>
  <c r="G5"/>
  <c r="E5"/>
  <c r="G64" i="5"/>
  <c r="G67"/>
  <c r="G84"/>
  <c r="G82"/>
  <c r="G76"/>
  <c r="G81"/>
  <c r="G85"/>
  <c r="G61"/>
  <c r="G78"/>
  <c r="G77"/>
  <c r="G66"/>
  <c r="G74"/>
  <c r="G70"/>
  <c r="G59"/>
  <c r="G83"/>
  <c r="G71"/>
  <c r="G79"/>
  <c r="G72"/>
  <c r="G62"/>
  <c r="G69"/>
  <c r="G60"/>
  <c r="G63"/>
  <c r="G68"/>
  <c r="G80"/>
  <c r="G73"/>
  <c r="G65"/>
  <c r="G75"/>
  <c r="F10" i="12"/>
  <c r="D10"/>
  <c r="C10"/>
  <c r="B10"/>
  <c r="H9"/>
  <c r="I9" s="1"/>
  <c r="G9"/>
  <c r="E9"/>
  <c r="H8"/>
  <c r="I8" s="1"/>
  <c r="G8"/>
  <c r="E8"/>
  <c r="H7"/>
  <c r="I7" s="1"/>
  <c r="G7"/>
  <c r="E7"/>
  <c r="H6"/>
  <c r="I6" s="1"/>
  <c r="G6"/>
  <c r="E6"/>
  <c r="H5"/>
  <c r="G5"/>
  <c r="E5"/>
  <c r="H14" i="11"/>
  <c r="I14" s="1"/>
  <c r="G14"/>
  <c r="E14"/>
  <c r="H13"/>
  <c r="I13" s="1"/>
  <c r="G13"/>
  <c r="E13"/>
  <c r="H12"/>
  <c r="I12" s="1"/>
  <c r="G12"/>
  <c r="E12"/>
  <c r="H11"/>
  <c r="I11" s="1"/>
  <c r="G11"/>
  <c r="E11"/>
  <c r="H10"/>
  <c r="I10" s="1"/>
  <c r="G10"/>
  <c r="E10"/>
  <c r="F20"/>
  <c r="D20"/>
  <c r="C20"/>
  <c r="B20"/>
  <c r="I19"/>
  <c r="H19"/>
  <c r="G19"/>
  <c r="E19"/>
  <c r="I18"/>
  <c r="H18"/>
  <c r="G18"/>
  <c r="E18"/>
  <c r="I17"/>
  <c r="H17"/>
  <c r="G17"/>
  <c r="E17"/>
  <c r="I16"/>
  <c r="H16"/>
  <c r="G16"/>
  <c r="E16"/>
  <c r="I15"/>
  <c r="H15"/>
  <c r="G15"/>
  <c r="E15"/>
  <c r="I9"/>
  <c r="H9"/>
  <c r="G9"/>
  <c r="E9"/>
  <c r="I8"/>
  <c r="H8"/>
  <c r="G8"/>
  <c r="E8"/>
  <c r="I7"/>
  <c r="H7"/>
  <c r="G7"/>
  <c r="E7"/>
  <c r="I6"/>
  <c r="H6"/>
  <c r="G6"/>
  <c r="E6"/>
  <c r="I5"/>
  <c r="H5"/>
  <c r="G5"/>
  <c r="E5"/>
  <c r="F15" i="10"/>
  <c r="D15"/>
  <c r="C15"/>
  <c r="B15"/>
  <c r="H14"/>
  <c r="I14" s="1"/>
  <c r="G14"/>
  <c r="E14"/>
  <c r="H13"/>
  <c r="I13" s="1"/>
  <c r="G13"/>
  <c r="E13"/>
  <c r="H12"/>
  <c r="I12" s="1"/>
  <c r="G12"/>
  <c r="E12"/>
  <c r="H11"/>
  <c r="I11" s="1"/>
  <c r="G11"/>
  <c r="E11"/>
  <c r="H10"/>
  <c r="I10" s="1"/>
  <c r="G10"/>
  <c r="E10"/>
  <c r="H9"/>
  <c r="I9" s="1"/>
  <c r="G9"/>
  <c r="E9"/>
  <c r="H8"/>
  <c r="I8" s="1"/>
  <c r="G8"/>
  <c r="E8"/>
  <c r="H7"/>
  <c r="I7" s="1"/>
  <c r="G7"/>
  <c r="E7"/>
  <c r="H6"/>
  <c r="I6" s="1"/>
  <c r="G6"/>
  <c r="E6"/>
  <c r="H5"/>
  <c r="G5"/>
  <c r="E5"/>
  <c r="H13" i="9"/>
  <c r="F15"/>
  <c r="I13"/>
  <c r="G13"/>
  <c r="E13"/>
  <c r="D15"/>
  <c r="C15"/>
  <c r="B15"/>
  <c r="H14"/>
  <c r="I14" s="1"/>
  <c r="G14"/>
  <c r="E14"/>
  <c r="H12"/>
  <c r="I12" s="1"/>
  <c r="G12"/>
  <c r="E12"/>
  <c r="H11"/>
  <c r="I11" s="1"/>
  <c r="G11"/>
  <c r="E11"/>
  <c r="H10"/>
  <c r="I10" s="1"/>
  <c r="G10"/>
  <c r="E10"/>
  <c r="H9"/>
  <c r="I9" s="1"/>
  <c r="G9"/>
  <c r="E9"/>
  <c r="H8"/>
  <c r="I8" s="1"/>
  <c r="G8"/>
  <c r="E8"/>
  <c r="H7"/>
  <c r="I7" s="1"/>
  <c r="G7"/>
  <c r="E7"/>
  <c r="H6"/>
  <c r="I6" s="1"/>
  <c r="G6"/>
  <c r="E6"/>
  <c r="H5"/>
  <c r="G5"/>
  <c r="E5"/>
  <c r="G12" i="8"/>
  <c r="H13"/>
  <c r="H7"/>
  <c r="I7" s="1"/>
  <c r="H8"/>
  <c r="I8" s="1"/>
  <c r="H9"/>
  <c r="I9" s="1"/>
  <c r="H10"/>
  <c r="I10" s="1"/>
  <c r="H11"/>
  <c r="I11" s="1"/>
  <c r="H12"/>
  <c r="I12" s="1"/>
  <c r="H6"/>
  <c r="H5"/>
  <c r="I5" s="1"/>
  <c r="E5"/>
  <c r="G5"/>
  <c r="E6"/>
  <c r="G6"/>
  <c r="I6"/>
  <c r="E7"/>
  <c r="G7"/>
  <c r="E8"/>
  <c r="G8"/>
  <c r="E9"/>
  <c r="G9"/>
  <c r="E10"/>
  <c r="G10"/>
  <c r="E11"/>
  <c r="G11"/>
  <c r="E12"/>
  <c r="E13"/>
  <c r="G13"/>
  <c r="I13"/>
  <c r="B14"/>
  <c r="C14"/>
  <c r="D14"/>
  <c r="F14"/>
  <c r="E7" i="14" l="1"/>
  <c r="G7"/>
  <c r="I5"/>
  <c r="H8" i="13"/>
  <c r="I8" s="1"/>
  <c r="G8"/>
  <c r="E8"/>
  <c r="I5"/>
  <c r="H10" i="12"/>
  <c r="I10" s="1"/>
  <c r="G10"/>
  <c r="E10"/>
  <c r="I5"/>
  <c r="H20" i="11"/>
  <c r="I20" s="1"/>
  <c r="E20"/>
  <c r="G20"/>
  <c r="G15" i="10"/>
  <c r="H15"/>
  <c r="I5"/>
  <c r="I15"/>
  <c r="E15"/>
  <c r="E15" i="9"/>
  <c r="H15"/>
  <c r="I15" s="1"/>
  <c r="G15"/>
  <c r="I5"/>
  <c r="H14" i="8"/>
  <c r="I14" s="1"/>
  <c r="E14"/>
  <c r="G14"/>
  <c r="G23" i="7"/>
  <c r="G24"/>
  <c r="G22"/>
  <c r="G19"/>
  <c r="G14"/>
  <c r="G16"/>
  <c r="G20"/>
  <c r="G17"/>
  <c r="G7"/>
  <c r="G21"/>
  <c r="G13"/>
  <c r="G10"/>
  <c r="G11"/>
  <c r="G9"/>
  <c r="G8"/>
  <c r="G15"/>
  <c r="G12"/>
  <c r="G18"/>
  <c r="G24" i="6"/>
  <c r="G29"/>
  <c r="G11"/>
  <c r="G31"/>
  <c r="G30"/>
  <c r="G18"/>
  <c r="G12"/>
  <c r="G14"/>
  <c r="G20"/>
  <c r="G9"/>
  <c r="G17"/>
  <c r="G26"/>
  <c r="G23"/>
  <c r="G22"/>
  <c r="G15"/>
  <c r="G16"/>
  <c r="G8"/>
  <c r="G32"/>
  <c r="G28"/>
  <c r="G7"/>
  <c r="G13"/>
  <c r="G27"/>
  <c r="G21"/>
  <c r="G25"/>
  <c r="G33"/>
  <c r="G19"/>
  <c r="G34"/>
  <c r="G10"/>
  <c r="G57"/>
  <c r="G54"/>
  <c r="G51"/>
  <c r="G47"/>
  <c r="G55"/>
  <c r="G52"/>
  <c r="G49"/>
  <c r="G37"/>
  <c r="G41"/>
  <c r="G39"/>
  <c r="G36"/>
  <c r="G35"/>
  <c r="G56"/>
  <c r="G58"/>
  <c r="G45"/>
  <c r="G40"/>
  <c r="G46"/>
  <c r="G48"/>
  <c r="G50"/>
  <c r="G38"/>
  <c r="G42"/>
  <c r="G53"/>
  <c r="G43"/>
  <c r="G44"/>
  <c r="G84"/>
  <c r="G75"/>
  <c r="G60"/>
  <c r="G63"/>
  <c r="G88"/>
  <c r="G78"/>
  <c r="G86"/>
  <c r="G96"/>
  <c r="G76"/>
  <c r="G85"/>
  <c r="G80"/>
  <c r="G72"/>
  <c r="G93"/>
  <c r="G94"/>
  <c r="G68"/>
  <c r="G92"/>
  <c r="G95"/>
  <c r="G90"/>
  <c r="G66"/>
  <c r="G64"/>
  <c r="G91"/>
  <c r="G61"/>
  <c r="G82"/>
  <c r="G59"/>
  <c r="G69"/>
  <c r="G81"/>
  <c r="G89"/>
  <c r="G83"/>
  <c r="G71"/>
  <c r="G79"/>
  <c r="G73"/>
  <c r="G77"/>
  <c r="G74"/>
  <c r="G67"/>
  <c r="G65"/>
  <c r="G62"/>
  <c r="G70"/>
  <c r="G87"/>
  <c r="G17" i="5"/>
  <c r="G13"/>
  <c r="G8"/>
  <c r="G16"/>
  <c r="G9"/>
  <c r="G24"/>
  <c r="G46"/>
  <c r="G29"/>
  <c r="G33"/>
  <c r="G30"/>
  <c r="G38"/>
  <c r="G57"/>
  <c r="G55"/>
  <c r="G48"/>
  <c r="G53"/>
  <c r="G58"/>
  <c r="G14"/>
  <c r="G50"/>
  <c r="G49"/>
  <c r="G37"/>
  <c r="G45"/>
  <c r="G41"/>
  <c r="G10"/>
  <c r="G56"/>
  <c r="G42"/>
  <c r="G51"/>
  <c r="G43"/>
  <c r="G15"/>
  <c r="G40"/>
  <c r="G11"/>
  <c r="G27"/>
  <c r="G39"/>
  <c r="G52"/>
  <c r="G44"/>
  <c r="G35"/>
  <c r="G47"/>
  <c r="G131"/>
  <c r="G119"/>
  <c r="G104"/>
  <c r="G94"/>
  <c r="G90"/>
  <c r="G89"/>
  <c r="G96"/>
  <c r="G109"/>
  <c r="G98"/>
  <c r="G106"/>
  <c r="G120"/>
  <c r="G124"/>
  <c r="G91"/>
  <c r="G97"/>
  <c r="G108"/>
  <c r="G101"/>
  <c r="G118"/>
  <c r="G128"/>
  <c r="G110"/>
  <c r="G102"/>
  <c r="G117"/>
  <c r="G113"/>
  <c r="G99"/>
  <c r="G125"/>
  <c r="G122"/>
  <c r="G95"/>
  <c r="G105"/>
  <c r="G100"/>
  <c r="G129"/>
  <c r="G130"/>
  <c r="G86"/>
  <c r="G114"/>
  <c r="G107"/>
  <c r="G87"/>
  <c r="G92"/>
  <c r="G112"/>
  <c r="G103"/>
  <c r="G111"/>
  <c r="G93"/>
  <c r="G132"/>
  <c r="G123"/>
  <c r="G127"/>
  <c r="G121"/>
  <c r="G116"/>
  <c r="G126"/>
  <c r="G88"/>
  <c r="G115"/>
  <c r="G152"/>
  <c r="G156"/>
  <c r="G157"/>
  <c r="G150"/>
  <c r="G158"/>
  <c r="G140"/>
  <c r="G135"/>
  <c r="G149"/>
  <c r="G153"/>
  <c r="G147"/>
  <c r="G134"/>
  <c r="G159"/>
  <c r="G145"/>
  <c r="G148"/>
  <c r="G161"/>
  <c r="G133"/>
  <c r="G146"/>
  <c r="G139"/>
  <c r="G138"/>
  <c r="G144"/>
  <c r="G155"/>
  <c r="G162"/>
  <c r="G151"/>
  <c r="G164"/>
  <c r="G163"/>
  <c r="G136"/>
  <c r="G141"/>
  <c r="G143"/>
  <c r="G154"/>
  <c r="G160"/>
  <c r="G142"/>
  <c r="G137"/>
  <c r="G184"/>
  <c r="G168"/>
  <c r="G205"/>
  <c r="G200"/>
  <c r="G197"/>
  <c r="G206"/>
  <c r="G170"/>
  <c r="G171"/>
  <c r="G187"/>
  <c r="G198"/>
  <c r="G196"/>
  <c r="G203"/>
  <c r="G175"/>
  <c r="G194"/>
  <c r="G195"/>
  <c r="G173"/>
  <c r="G204"/>
  <c r="G165"/>
  <c r="G177"/>
  <c r="G183"/>
  <c r="G180"/>
  <c r="G178"/>
  <c r="G172"/>
  <c r="G190"/>
  <c r="G174"/>
  <c r="G186"/>
  <c r="G185"/>
  <c r="G181"/>
  <c r="G182"/>
  <c r="G192"/>
  <c r="G191"/>
  <c r="G199"/>
  <c r="G193"/>
  <c r="G179"/>
  <c r="G189"/>
  <c r="G188"/>
  <c r="G169"/>
  <c r="G167"/>
  <c r="G207"/>
  <c r="G202"/>
  <c r="G176"/>
  <c r="G166"/>
  <c r="G201"/>
  <c r="G7"/>
  <c r="G28"/>
  <c r="G21"/>
  <c r="G54"/>
  <c r="G19"/>
  <c r="G23"/>
  <c r="G25"/>
  <c r="G20"/>
  <c r="G26"/>
  <c r="G31"/>
  <c r="G32"/>
  <c r="G36"/>
  <c r="G34"/>
  <c r="G18"/>
  <c r="G22"/>
  <c r="G12"/>
  <c r="G386" i="4"/>
  <c r="G385"/>
  <c r="G384"/>
  <c r="G383"/>
  <c r="G382"/>
  <c r="G381"/>
  <c r="G380"/>
  <c r="G379"/>
  <c r="G378"/>
  <c r="G377"/>
  <c r="G376"/>
  <c r="G308"/>
  <c r="G304"/>
  <c r="G291"/>
  <c r="G298"/>
  <c r="G288"/>
  <c r="G281"/>
  <c r="G284"/>
  <c r="G300"/>
  <c r="G306"/>
  <c r="G310"/>
  <c r="G289"/>
  <c r="G313"/>
  <c r="G302"/>
  <c r="G287"/>
  <c r="G285"/>
  <c r="G305"/>
  <c r="G283"/>
  <c r="G301"/>
  <c r="G307"/>
  <c r="G309"/>
  <c r="G315"/>
  <c r="G282"/>
  <c r="G303"/>
  <c r="G314"/>
  <c r="G295"/>
  <c r="G296"/>
  <c r="G312"/>
  <c r="G355"/>
  <c r="G356"/>
  <c r="G331"/>
  <c r="G332"/>
  <c r="G319"/>
  <c r="G328"/>
  <c r="G350"/>
  <c r="G333"/>
  <c r="G334"/>
  <c r="G336"/>
  <c r="G349"/>
  <c r="G343"/>
  <c r="G317"/>
  <c r="G348"/>
  <c r="G347"/>
  <c r="G330"/>
  <c r="G323"/>
  <c r="G346"/>
  <c r="G335"/>
  <c r="G353"/>
  <c r="G322"/>
  <c r="G327"/>
  <c r="G342"/>
  <c r="G341"/>
  <c r="G337"/>
  <c r="G352"/>
  <c r="G351"/>
  <c r="G338"/>
  <c r="G345"/>
  <c r="G354"/>
  <c r="G326"/>
  <c r="G324"/>
  <c r="G344"/>
  <c r="G329"/>
  <c r="G339"/>
  <c r="G318"/>
  <c r="G320"/>
  <c r="G321"/>
  <c r="G325"/>
  <c r="G340"/>
  <c r="G358"/>
  <c r="G371"/>
  <c r="G375"/>
  <c r="G372"/>
  <c r="G357"/>
  <c r="G360"/>
  <c r="G366"/>
  <c r="G367"/>
  <c r="G359"/>
  <c r="G374"/>
  <c r="G363"/>
  <c r="G373"/>
  <c r="G365"/>
  <c r="G361"/>
  <c r="G369"/>
  <c r="G364"/>
  <c r="G370"/>
  <c r="G368"/>
  <c r="G362"/>
  <c r="G299"/>
  <c r="G316"/>
  <c r="G311"/>
  <c r="G290"/>
  <c r="G297"/>
  <c r="G294"/>
  <c r="G286"/>
  <c r="G293"/>
  <c r="G292"/>
  <c r="G275"/>
  <c r="G256"/>
  <c r="G276"/>
  <c r="G268"/>
  <c r="G264"/>
  <c r="G272"/>
  <c r="G252"/>
  <c r="G271"/>
  <c r="G267"/>
  <c r="G270"/>
  <c r="G265"/>
  <c r="G273"/>
  <c r="G253"/>
  <c r="G261"/>
  <c r="G269"/>
  <c r="G257"/>
  <c r="G278"/>
  <c r="G254"/>
  <c r="G266"/>
  <c r="G255"/>
  <c r="G262"/>
  <c r="G279"/>
  <c r="G259"/>
  <c r="G263"/>
  <c r="G277"/>
  <c r="G258"/>
  <c r="G260"/>
  <c r="G274"/>
  <c r="G280"/>
  <c r="G244"/>
  <c r="G251"/>
  <c r="G247"/>
  <c r="G242"/>
  <c r="G236"/>
  <c r="G243"/>
  <c r="G238"/>
  <c r="G240"/>
  <c r="G245"/>
  <c r="G235"/>
  <c r="G237"/>
  <c r="G241"/>
  <c r="G248"/>
  <c r="G246"/>
  <c r="G239"/>
  <c r="G250"/>
  <c r="G249"/>
  <c r="G224"/>
  <c r="G226"/>
  <c r="G218"/>
  <c r="G229"/>
  <c r="G217"/>
  <c r="G225"/>
  <c r="G234"/>
  <c r="G221"/>
  <c r="G207"/>
  <c r="G211"/>
  <c r="G216"/>
  <c r="G233"/>
  <c r="G213"/>
  <c r="G222"/>
  <c r="G204"/>
  <c r="G205"/>
  <c r="G210"/>
  <c r="G231"/>
  <c r="G212"/>
  <c r="G206"/>
  <c r="G227"/>
  <c r="G223"/>
  <c r="G228"/>
  <c r="G208"/>
  <c r="G220"/>
  <c r="G219"/>
  <c r="G215"/>
  <c r="G232"/>
  <c r="G214"/>
  <c r="G209"/>
  <c r="G230"/>
  <c r="G190"/>
  <c r="G189"/>
  <c r="G192"/>
  <c r="G200"/>
  <c r="G199"/>
  <c r="G186"/>
  <c r="G183"/>
  <c r="G201"/>
  <c r="G195"/>
  <c r="G193"/>
  <c r="G170"/>
  <c r="G181"/>
  <c r="G202"/>
  <c r="G184"/>
  <c r="G198"/>
  <c r="G187"/>
  <c r="G175"/>
  <c r="G196"/>
  <c r="G194"/>
  <c r="G188"/>
  <c r="G203"/>
  <c r="G176"/>
  <c r="G182"/>
  <c r="G178"/>
  <c r="G171"/>
  <c r="G168"/>
  <c r="G174"/>
  <c r="G179"/>
  <c r="G172"/>
  <c r="G185"/>
  <c r="G173"/>
  <c r="G180"/>
  <c r="G169"/>
  <c r="G177"/>
  <c r="G197"/>
  <c r="G191"/>
  <c r="G152"/>
  <c r="G146"/>
  <c r="G151"/>
  <c r="G142"/>
  <c r="G137"/>
  <c r="G164"/>
  <c r="G145"/>
  <c r="G166"/>
  <c r="G147"/>
  <c r="G153"/>
  <c r="G161"/>
  <c r="G150"/>
  <c r="G141"/>
  <c r="G163"/>
  <c r="G144"/>
  <c r="G160"/>
  <c r="G133"/>
  <c r="G156"/>
  <c r="G167"/>
  <c r="G136"/>
  <c r="G143"/>
  <c r="G148"/>
  <c r="G155"/>
  <c r="G130"/>
  <c r="G158"/>
  <c r="G162"/>
  <c r="G157"/>
  <c r="G139"/>
  <c r="G131"/>
  <c r="G132"/>
  <c r="G154"/>
  <c r="G138"/>
  <c r="G140"/>
  <c r="G165"/>
  <c r="G135"/>
  <c r="G149"/>
  <c r="G134"/>
  <c r="G159"/>
  <c r="G128"/>
  <c r="G116"/>
  <c r="G118"/>
  <c r="G127"/>
  <c r="G125"/>
  <c r="G129"/>
  <c r="G123"/>
  <c r="G113"/>
  <c r="G115"/>
  <c r="G120"/>
  <c r="G122"/>
  <c r="G111"/>
  <c r="G114"/>
  <c r="G119"/>
  <c r="G121"/>
  <c r="G117"/>
  <c r="G110"/>
  <c r="G124"/>
  <c r="G112"/>
  <c r="G126"/>
  <c r="G103"/>
  <c r="G95"/>
  <c r="G102"/>
  <c r="G104"/>
  <c r="G100"/>
  <c r="G99"/>
  <c r="G96"/>
  <c r="G107"/>
  <c r="G98"/>
  <c r="G97"/>
  <c r="G92"/>
  <c r="G101"/>
  <c r="G109"/>
  <c r="G90"/>
  <c r="G105"/>
  <c r="G108"/>
  <c r="G94"/>
  <c r="G91"/>
  <c r="G93"/>
  <c r="G106"/>
  <c r="G89"/>
  <c r="G78"/>
  <c r="G72"/>
  <c r="G79"/>
  <c r="G81"/>
  <c r="G73"/>
  <c r="G88"/>
  <c r="G74"/>
  <c r="G80"/>
  <c r="G64"/>
  <c r="G67"/>
  <c r="G75"/>
  <c r="G69"/>
  <c r="G82"/>
  <c r="G68"/>
  <c r="G70"/>
  <c r="G63"/>
  <c r="G61"/>
  <c r="G66"/>
  <c r="G65"/>
  <c r="G77"/>
  <c r="G87"/>
  <c r="G62"/>
  <c r="G85"/>
  <c r="G83"/>
  <c r="G76"/>
  <c r="G71"/>
  <c r="G86"/>
  <c r="G84"/>
  <c r="G60"/>
  <c r="G43"/>
  <c r="G48"/>
  <c r="G46"/>
  <c r="G54"/>
  <c r="G55"/>
  <c r="G52"/>
  <c r="G49"/>
  <c r="G47"/>
  <c r="G50"/>
  <c r="G56"/>
  <c r="G57"/>
  <c r="G53"/>
  <c r="G58"/>
  <c r="G59"/>
  <c r="G51"/>
  <c r="G45"/>
  <c r="G44"/>
  <c r="G27"/>
  <c r="G42"/>
  <c r="G30"/>
  <c r="G31"/>
  <c r="G38"/>
  <c r="G28"/>
  <c r="G26"/>
  <c r="G37"/>
  <c r="G35"/>
  <c r="G39"/>
  <c r="G41"/>
  <c r="G40"/>
  <c r="G29"/>
  <c r="G36"/>
  <c r="G33"/>
  <c r="G34"/>
  <c r="G25"/>
  <c r="G32"/>
  <c r="G22"/>
  <c r="G12"/>
  <c r="G20"/>
  <c r="G7"/>
  <c r="G13"/>
  <c r="G11"/>
  <c r="G14"/>
  <c r="G9"/>
  <c r="G16"/>
  <c r="G8"/>
  <c r="G21"/>
  <c r="G23"/>
  <c r="G10"/>
  <c r="G15"/>
  <c r="G18"/>
  <c r="G24"/>
  <c r="G17"/>
  <c r="G19"/>
  <c r="G511" i="3"/>
  <c r="G478"/>
  <c r="G506"/>
  <c r="G487"/>
  <c r="G488"/>
  <c r="G480"/>
  <c r="G462"/>
  <c r="G474"/>
  <c r="G516"/>
  <c r="G545"/>
  <c r="G532"/>
  <c r="G515"/>
  <c r="G533"/>
  <c r="G514"/>
  <c r="G557"/>
  <c r="G517"/>
  <c r="G544"/>
  <c r="G554"/>
  <c r="G529"/>
  <c r="G538"/>
  <c r="G542"/>
  <c r="G535"/>
  <c r="G531"/>
  <c r="G519"/>
  <c r="G530"/>
  <c r="G539"/>
  <c r="G521"/>
  <c r="G549"/>
  <c r="G537"/>
  <c r="G547"/>
  <c r="G528"/>
  <c r="G555"/>
  <c r="G518"/>
  <c r="G520"/>
  <c r="G522"/>
  <c r="G526"/>
  <c r="G541"/>
  <c r="G543"/>
  <c r="G553"/>
  <c r="G527"/>
  <c r="G536"/>
  <c r="G534"/>
  <c r="G523"/>
  <c r="G524"/>
  <c r="G525"/>
  <c r="G546"/>
  <c r="G556"/>
  <c r="G540"/>
  <c r="G551"/>
  <c r="G558"/>
  <c r="G548"/>
  <c r="G552"/>
  <c r="G550"/>
  <c r="G47"/>
  <c r="G52"/>
  <c r="G46"/>
  <c r="G42"/>
  <c r="G9"/>
  <c r="G38"/>
  <c r="G40"/>
  <c r="G44"/>
  <c r="G29"/>
  <c r="G49"/>
  <c r="G53"/>
  <c r="G22"/>
  <c r="G12"/>
  <c r="G35"/>
  <c r="G19"/>
  <c r="G51"/>
  <c r="G25"/>
  <c r="G43"/>
  <c r="G28"/>
  <c r="G33"/>
  <c r="G17"/>
  <c r="G8"/>
  <c r="G14"/>
  <c r="G21"/>
  <c r="G30"/>
  <c r="G39"/>
  <c r="G10"/>
  <c r="G34"/>
  <c r="G16"/>
  <c r="G20"/>
  <c r="G41"/>
  <c r="G37"/>
  <c r="G26"/>
  <c r="G31"/>
  <c r="G54"/>
  <c r="G32"/>
  <c r="G48"/>
  <c r="G24"/>
  <c r="G45"/>
  <c r="G50"/>
  <c r="G7"/>
  <c r="G27"/>
  <c r="G23"/>
  <c r="G18"/>
  <c r="G15"/>
  <c r="G36"/>
  <c r="G13"/>
  <c r="G105"/>
  <c r="G73"/>
  <c r="G70"/>
  <c r="G94"/>
  <c r="G67"/>
  <c r="G66"/>
  <c r="G75"/>
  <c r="G88"/>
  <c r="G106"/>
  <c r="G56"/>
  <c r="G69"/>
  <c r="G57"/>
  <c r="G77"/>
  <c r="G93"/>
  <c r="G89"/>
  <c r="G55"/>
  <c r="G87"/>
  <c r="G95"/>
  <c r="G101"/>
  <c r="G100"/>
  <c r="G104"/>
  <c r="G99"/>
  <c r="G80"/>
  <c r="G90"/>
  <c r="G58"/>
  <c r="G85"/>
  <c r="G96"/>
  <c r="G91"/>
  <c r="G65"/>
  <c r="G61"/>
  <c r="G98"/>
  <c r="G81"/>
  <c r="G63"/>
  <c r="G74"/>
  <c r="G110"/>
  <c r="G78"/>
  <c r="G71"/>
  <c r="G83"/>
  <c r="G79"/>
  <c r="G68"/>
  <c r="G97"/>
  <c r="G72"/>
  <c r="G64"/>
  <c r="G109"/>
  <c r="G102"/>
  <c r="G59"/>
  <c r="G82"/>
  <c r="G84"/>
  <c r="G108"/>
  <c r="G107"/>
  <c r="G92"/>
  <c r="G103"/>
  <c r="G76"/>
  <c r="G62"/>
  <c r="G60"/>
  <c r="G86"/>
  <c r="G143"/>
  <c r="G157"/>
  <c r="G144"/>
  <c r="G160"/>
  <c r="G137"/>
  <c r="G155"/>
  <c r="G140"/>
  <c r="G125"/>
  <c r="G139"/>
  <c r="G156"/>
  <c r="G162"/>
  <c r="G158"/>
  <c r="G121"/>
  <c r="G165"/>
  <c r="G151"/>
  <c r="G135"/>
  <c r="G153"/>
  <c r="G147"/>
  <c r="G159"/>
  <c r="G149"/>
  <c r="G128"/>
  <c r="G148"/>
  <c r="G146"/>
  <c r="G122"/>
  <c r="G113"/>
  <c r="G118"/>
  <c r="G112"/>
  <c r="G123"/>
  <c r="G152"/>
  <c r="G132"/>
  <c r="G163"/>
  <c r="G145"/>
  <c r="G134"/>
  <c r="G129"/>
  <c r="G126"/>
  <c r="G117"/>
  <c r="G116"/>
  <c r="G111"/>
  <c r="G119"/>
  <c r="G127"/>
  <c r="G114"/>
  <c r="G115"/>
  <c r="G120"/>
  <c r="G130"/>
  <c r="G161"/>
  <c r="G131"/>
  <c r="G164"/>
  <c r="G141"/>
  <c r="G154"/>
  <c r="G133"/>
  <c r="G138"/>
  <c r="G142"/>
  <c r="G136"/>
  <c r="G124"/>
  <c r="G150"/>
  <c r="G171"/>
  <c r="G166"/>
  <c r="G218"/>
  <c r="G215"/>
  <c r="G170"/>
  <c r="G207"/>
  <c r="G214"/>
  <c r="G167"/>
  <c r="G176"/>
  <c r="G208"/>
  <c r="G197"/>
  <c r="G189"/>
  <c r="G212"/>
  <c r="G202"/>
  <c r="G174"/>
  <c r="G185"/>
  <c r="G180"/>
  <c r="G204"/>
  <c r="G217"/>
  <c r="G216"/>
  <c r="G195"/>
  <c r="G169"/>
  <c r="G188"/>
  <c r="G203"/>
  <c r="G190"/>
  <c r="G201"/>
  <c r="G184"/>
  <c r="G193"/>
  <c r="G219"/>
  <c r="G194"/>
  <c r="G183"/>
  <c r="G177"/>
  <c r="G221"/>
  <c r="G178"/>
  <c r="G179"/>
  <c r="G205"/>
  <c r="G210"/>
  <c r="G213"/>
  <c r="G192"/>
  <c r="G175"/>
  <c r="G182"/>
  <c r="G198"/>
  <c r="G172"/>
  <c r="G168"/>
  <c r="G211"/>
  <c r="G181"/>
  <c r="G186"/>
  <c r="G200"/>
  <c r="G196"/>
  <c r="G199"/>
  <c r="G220"/>
  <c r="G209"/>
  <c r="G191"/>
  <c r="G206"/>
  <c r="G187"/>
  <c r="G173"/>
  <c r="G278"/>
  <c r="G277"/>
  <c r="G273"/>
  <c r="G267"/>
  <c r="G244"/>
  <c r="G263"/>
  <c r="G239"/>
  <c r="G262"/>
  <c r="G274"/>
  <c r="G253"/>
  <c r="G258"/>
  <c r="G248"/>
  <c r="G227"/>
  <c r="G237"/>
  <c r="G264"/>
  <c r="G222"/>
  <c r="G228"/>
  <c r="G275"/>
  <c r="G279"/>
  <c r="G256"/>
  <c r="G230"/>
  <c r="G271"/>
  <c r="G261"/>
  <c r="G266"/>
  <c r="G243"/>
  <c r="G257"/>
  <c r="G232"/>
  <c r="G246"/>
  <c r="G234"/>
  <c r="G269"/>
  <c r="G265"/>
  <c r="G240"/>
  <c r="G223"/>
  <c r="G249"/>
  <c r="G231"/>
  <c r="G236"/>
  <c r="G259"/>
  <c r="G254"/>
  <c r="G225"/>
  <c r="G235"/>
  <c r="G241"/>
  <c r="G268"/>
  <c r="G238"/>
  <c r="G276"/>
  <c r="G229"/>
  <c r="G233"/>
  <c r="G252"/>
  <c r="G245"/>
  <c r="G226"/>
  <c r="G270"/>
  <c r="G260"/>
  <c r="G250"/>
  <c r="G247"/>
  <c r="G255"/>
  <c r="G224"/>
  <c r="G251"/>
  <c r="G272"/>
  <c r="G242"/>
  <c r="G296"/>
  <c r="G312"/>
  <c r="G294"/>
  <c r="G314"/>
  <c r="G297"/>
  <c r="G306"/>
  <c r="G333"/>
  <c r="G284"/>
  <c r="G292"/>
  <c r="G336"/>
  <c r="G291"/>
  <c r="G310"/>
  <c r="G295"/>
  <c r="G320"/>
  <c r="G315"/>
  <c r="G286"/>
  <c r="G309"/>
  <c r="G308"/>
  <c r="G338"/>
  <c r="G300"/>
  <c r="G290"/>
  <c r="G302"/>
  <c r="G287"/>
  <c r="G329"/>
  <c r="G317"/>
  <c r="G323"/>
  <c r="G318"/>
  <c r="G341"/>
  <c r="G301"/>
  <c r="G313"/>
  <c r="G293"/>
  <c r="G281"/>
  <c r="G331"/>
  <c r="G303"/>
  <c r="G324"/>
  <c r="G299"/>
  <c r="G280"/>
  <c r="G328"/>
  <c r="G316"/>
  <c r="G304"/>
  <c r="G322"/>
  <c r="G288"/>
  <c r="G343"/>
  <c r="G325"/>
  <c r="G332"/>
  <c r="G285"/>
  <c r="G289"/>
  <c r="G283"/>
  <c r="G335"/>
  <c r="G307"/>
  <c r="G298"/>
  <c r="G282"/>
  <c r="G327"/>
  <c r="G326"/>
  <c r="G330"/>
  <c r="G305"/>
  <c r="G319"/>
  <c r="G321"/>
  <c r="G334"/>
  <c r="G340"/>
  <c r="G342"/>
  <c r="G337"/>
  <c r="G339"/>
  <c r="G311"/>
  <c r="G396"/>
  <c r="G381"/>
  <c r="G359"/>
  <c r="G361"/>
  <c r="G379"/>
  <c r="G345"/>
  <c r="G389"/>
  <c r="G383"/>
  <c r="G386"/>
  <c r="G352"/>
  <c r="G395"/>
  <c r="G391"/>
  <c r="G350"/>
  <c r="G354"/>
  <c r="G380"/>
  <c r="G387"/>
  <c r="G375"/>
  <c r="G366"/>
  <c r="G364"/>
  <c r="G356"/>
  <c r="G369"/>
  <c r="G382"/>
  <c r="G376"/>
  <c r="G365"/>
  <c r="G370"/>
  <c r="G355"/>
  <c r="G360"/>
  <c r="G388"/>
  <c r="G362"/>
  <c r="G357"/>
  <c r="G372"/>
  <c r="G351"/>
  <c r="G349"/>
  <c r="G363"/>
  <c r="G353"/>
  <c r="G371"/>
  <c r="G367"/>
  <c r="G347"/>
  <c r="G377"/>
  <c r="G385"/>
  <c r="G346"/>
  <c r="G348"/>
  <c r="G373"/>
  <c r="G394"/>
  <c r="G392"/>
  <c r="G344"/>
  <c r="G374"/>
  <c r="G378"/>
  <c r="G358"/>
  <c r="G390"/>
  <c r="G368"/>
  <c r="G393"/>
  <c r="G384"/>
  <c r="G422"/>
  <c r="G442"/>
  <c r="G439"/>
  <c r="G458"/>
  <c r="G400"/>
  <c r="G411"/>
  <c r="G404"/>
  <c r="G427"/>
  <c r="G416"/>
  <c r="G397"/>
  <c r="G429"/>
  <c r="G423"/>
  <c r="G420"/>
  <c r="G419"/>
  <c r="G434"/>
  <c r="G421"/>
  <c r="G413"/>
  <c r="G415"/>
  <c r="G399"/>
  <c r="G414"/>
  <c r="G438"/>
  <c r="G431"/>
  <c r="G403"/>
  <c r="G448"/>
  <c r="G430"/>
  <c r="G443"/>
  <c r="G437"/>
  <c r="G425"/>
  <c r="G454"/>
  <c r="G444"/>
  <c r="G451"/>
  <c r="G456"/>
  <c r="G412"/>
  <c r="G410"/>
  <c r="G424"/>
  <c r="G409"/>
  <c r="G407"/>
  <c r="G446"/>
  <c r="G450"/>
  <c r="G406"/>
  <c r="G449"/>
  <c r="G452"/>
  <c r="G453"/>
  <c r="G459"/>
  <c r="G440"/>
  <c r="G445"/>
  <c r="G426"/>
  <c r="G457"/>
  <c r="G417"/>
  <c r="G435"/>
  <c r="G432"/>
  <c r="G402"/>
  <c r="G418"/>
  <c r="G441"/>
  <c r="G447"/>
  <c r="G455"/>
  <c r="G398"/>
  <c r="G433"/>
  <c r="G436"/>
  <c r="G401"/>
  <c r="G428"/>
  <c r="G408"/>
  <c r="G405"/>
  <c r="G464"/>
  <c r="G483"/>
  <c r="G493"/>
  <c r="G466"/>
  <c r="G471"/>
  <c r="G494"/>
  <c r="G513"/>
  <c r="G463"/>
  <c r="G509"/>
  <c r="G479"/>
  <c r="G504"/>
  <c r="G476"/>
  <c r="G489"/>
  <c r="G475"/>
  <c r="G497"/>
  <c r="G461"/>
  <c r="G507"/>
  <c r="G467"/>
  <c r="G472"/>
  <c r="G508"/>
  <c r="G481"/>
  <c r="G502"/>
  <c r="G503"/>
  <c r="G505"/>
  <c r="G470"/>
  <c r="G512"/>
  <c r="G486"/>
  <c r="G460"/>
  <c r="G499"/>
  <c r="G491"/>
  <c r="G490"/>
  <c r="G473"/>
  <c r="G465"/>
  <c r="G477"/>
  <c r="G485"/>
  <c r="G492"/>
  <c r="G482"/>
  <c r="G495"/>
  <c r="G468"/>
  <c r="G501"/>
  <c r="G498"/>
  <c r="G496"/>
  <c r="G510"/>
  <c r="G469"/>
  <c r="G484"/>
  <c r="G500"/>
  <c r="G11"/>
  <c r="G510" i="2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8"/>
  <c r="G7"/>
  <c r="G462" i="1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8"/>
  <c r="G7"/>
</calcChain>
</file>

<file path=xl/sharedStrings.xml><?xml version="1.0" encoding="utf-8"?>
<sst xmlns="http://schemas.openxmlformats.org/spreadsheetml/2006/main" count="6903" uniqueCount="1307">
  <si>
    <t>DANH SÁCH KHEN THƯỞNG</t>
  </si>
  <si>
    <t>STT</t>
  </si>
  <si>
    <t>Lớp</t>
  </si>
  <si>
    <t>Họ và tên</t>
  </si>
  <si>
    <t>Điểm rèn luyện
cả năm</t>
  </si>
  <si>
    <t>Điểm học tập
cả năm</t>
  </si>
  <si>
    <t>Danh hiệu</t>
  </si>
  <si>
    <t>Ghi chú</t>
  </si>
  <si>
    <t>Nhung</t>
  </si>
  <si>
    <t>Phạm Thị Bích</t>
  </si>
  <si>
    <t>Ngọc</t>
  </si>
  <si>
    <t>Nguyễn Thị</t>
  </si>
  <si>
    <t>Nga</t>
  </si>
  <si>
    <t>Mai Thị</t>
  </si>
  <si>
    <t>Quyên</t>
  </si>
  <si>
    <t>Tạ Thị</t>
  </si>
  <si>
    <t>Trần Thị</t>
  </si>
  <si>
    <t>Hương</t>
  </si>
  <si>
    <t>Vũ Thị</t>
  </si>
  <si>
    <t>ánh</t>
  </si>
  <si>
    <t>Duyên</t>
  </si>
  <si>
    <t>Phạm Thị Lan</t>
  </si>
  <si>
    <t>Phương</t>
  </si>
  <si>
    <t>Phạm Thị</t>
  </si>
  <si>
    <t>Hồng</t>
  </si>
  <si>
    <t>Dung</t>
  </si>
  <si>
    <t>Trần Thu</t>
  </si>
  <si>
    <t>Mai</t>
  </si>
  <si>
    <t>Phạm Thu</t>
  </si>
  <si>
    <t>Đào Thị</t>
  </si>
  <si>
    <t>Lệ</t>
  </si>
  <si>
    <t>Anh</t>
  </si>
  <si>
    <t>Hà</t>
  </si>
  <si>
    <t>Đặng Thị</t>
  </si>
  <si>
    <t>Phượng</t>
  </si>
  <si>
    <t>Chiên</t>
  </si>
  <si>
    <t>Lê Thị</t>
  </si>
  <si>
    <t>Vân</t>
  </si>
  <si>
    <t>Lý</t>
  </si>
  <si>
    <t>Kiều</t>
  </si>
  <si>
    <t>Linh</t>
  </si>
  <si>
    <t>Liễu</t>
  </si>
  <si>
    <t>Thắm</t>
  </si>
  <si>
    <t>Trịnh Thị</t>
  </si>
  <si>
    <t>Thuý</t>
  </si>
  <si>
    <t>Quỳnh</t>
  </si>
  <si>
    <t>Trần Thị Phương</t>
  </si>
  <si>
    <t>Diễm</t>
  </si>
  <si>
    <t>Nguyễn Thị Mỹ</t>
  </si>
  <si>
    <t>Hoa</t>
  </si>
  <si>
    <t>Thơm</t>
  </si>
  <si>
    <t>Hải</t>
  </si>
  <si>
    <t>Lưu Thị</t>
  </si>
  <si>
    <t>Huệ</t>
  </si>
  <si>
    <t>Bích</t>
  </si>
  <si>
    <t>Hường</t>
  </si>
  <si>
    <t>Thuỷ</t>
  </si>
  <si>
    <t>Nguyễn Thị Thuý</t>
  </si>
  <si>
    <t>Nguyễn Thị Thanh</t>
  </si>
  <si>
    <t>Tâm</t>
  </si>
  <si>
    <t>Nhàn</t>
  </si>
  <si>
    <t>Nhâm</t>
  </si>
  <si>
    <t>Oanh</t>
  </si>
  <si>
    <t>Đinh Thị</t>
  </si>
  <si>
    <t>Huyền</t>
  </si>
  <si>
    <t>Chu Thị</t>
  </si>
  <si>
    <t>Thanh</t>
  </si>
  <si>
    <t>Đoàn Thị</t>
  </si>
  <si>
    <t>Ngoan</t>
  </si>
  <si>
    <t>Hiền</t>
  </si>
  <si>
    <t>Nguyệt</t>
  </si>
  <si>
    <t>Trần Thị Thanh</t>
  </si>
  <si>
    <t>Xuân</t>
  </si>
  <si>
    <t>Yến</t>
  </si>
  <si>
    <t>Nhài</t>
  </si>
  <si>
    <t>Tô Thị</t>
  </si>
  <si>
    <t>Thư</t>
  </si>
  <si>
    <t>Thảo</t>
  </si>
  <si>
    <t>Ngân</t>
  </si>
  <si>
    <t>Hoàng Thị</t>
  </si>
  <si>
    <t>Bùi Thị</t>
  </si>
  <si>
    <t>Uyên</t>
  </si>
  <si>
    <t>Ngô Thị</t>
  </si>
  <si>
    <t>Mai Thị Thu</t>
  </si>
  <si>
    <t>Hảo</t>
  </si>
  <si>
    <t>Hoài</t>
  </si>
  <si>
    <t>Dũng</t>
  </si>
  <si>
    <t>Nguyễn Thị Thu</t>
  </si>
  <si>
    <t>Quý</t>
  </si>
  <si>
    <t>Đỗ Thị</t>
  </si>
  <si>
    <t>Trang</t>
  </si>
  <si>
    <t>Loan</t>
  </si>
  <si>
    <t>Thủy</t>
  </si>
  <si>
    <t>Huế</t>
  </si>
  <si>
    <t>Nguyễn Thị Phương</t>
  </si>
  <si>
    <t>Quân</t>
  </si>
  <si>
    <t>Chi</t>
  </si>
  <si>
    <t>Trinh</t>
  </si>
  <si>
    <t>Hằng</t>
  </si>
  <si>
    <t>Mến</t>
  </si>
  <si>
    <t>Phạm Thị Kim</t>
  </si>
  <si>
    <t>Lan</t>
  </si>
  <si>
    <t>Vũ Thúy</t>
  </si>
  <si>
    <t>Hạnh</t>
  </si>
  <si>
    <t>Cao Thị</t>
  </si>
  <si>
    <t>Thơ</t>
  </si>
  <si>
    <t>Hà Ngọc</t>
  </si>
  <si>
    <t>Bùi Thị Thanh</t>
  </si>
  <si>
    <t>Giang</t>
  </si>
  <si>
    <t>Thu</t>
  </si>
  <si>
    <t>Hoàng Thị Thu</t>
  </si>
  <si>
    <t>Hoàng</t>
  </si>
  <si>
    <t>Lê Thị Huyền</t>
  </si>
  <si>
    <t>Phạm Thị Hồng</t>
  </si>
  <si>
    <t>Phạm Thị Phương</t>
  </si>
  <si>
    <t>Lâm</t>
  </si>
  <si>
    <t>Phan Thị</t>
  </si>
  <si>
    <t>Nguyễn Thị Kim</t>
  </si>
  <si>
    <t>Tống Thị</t>
  </si>
  <si>
    <t>Nguyễn Thị Hà</t>
  </si>
  <si>
    <t>Vũ Thị Khánh</t>
  </si>
  <si>
    <t>Tuyến</t>
  </si>
  <si>
    <t>Phạm Thị Thanh</t>
  </si>
  <si>
    <t>Nam</t>
  </si>
  <si>
    <t>Tuyết</t>
  </si>
  <si>
    <t>Kiên</t>
  </si>
  <si>
    <t>Lê</t>
  </si>
  <si>
    <t>Vui</t>
  </si>
  <si>
    <t>Lại Thị</t>
  </si>
  <si>
    <t>Liên</t>
  </si>
  <si>
    <t>Gấm</t>
  </si>
  <si>
    <t>Thêm</t>
  </si>
  <si>
    <t>Hưởng</t>
  </si>
  <si>
    <t>Cúc</t>
  </si>
  <si>
    <t>Ngát</t>
  </si>
  <si>
    <t>Thúy</t>
  </si>
  <si>
    <t>Thương</t>
  </si>
  <si>
    <t>Nguyễn Văn</t>
  </si>
  <si>
    <t>Thông</t>
  </si>
  <si>
    <t>Tuấn</t>
  </si>
  <si>
    <t>Lê Anh</t>
  </si>
  <si>
    <t>Khánh</t>
  </si>
  <si>
    <t>Nguyễn Thanh</t>
  </si>
  <si>
    <t>Chung</t>
  </si>
  <si>
    <t>Đào</t>
  </si>
  <si>
    <t>Vũ Thị Thanh</t>
  </si>
  <si>
    <t>Trần Thị Thu</t>
  </si>
  <si>
    <t>Mai Thu</t>
  </si>
  <si>
    <t>Dương Thị</t>
  </si>
  <si>
    <t>Hiên</t>
  </si>
  <si>
    <t>Đạt</t>
  </si>
  <si>
    <t>An</t>
  </si>
  <si>
    <t>Tú</t>
  </si>
  <si>
    <t>Phạm Thị Thu</t>
  </si>
  <si>
    <t>My</t>
  </si>
  <si>
    <t>Bùi Thanh</t>
  </si>
  <si>
    <t>Doãn Thị</t>
  </si>
  <si>
    <t>Dương Thị Thu</t>
  </si>
  <si>
    <t>Hùng</t>
  </si>
  <si>
    <t>Nguyễn Thị Mai</t>
  </si>
  <si>
    <t>Ly</t>
  </si>
  <si>
    <t>Ngà</t>
  </si>
  <si>
    <t>Dương Thị Vân</t>
  </si>
  <si>
    <t>Nguyễn Đình</t>
  </si>
  <si>
    <t>Tiến</t>
  </si>
  <si>
    <t>Chinh</t>
  </si>
  <si>
    <t>Nguyễn Thị Hương</t>
  </si>
  <si>
    <t>Thùy</t>
  </si>
  <si>
    <t>Hoà</t>
  </si>
  <si>
    <t>Đỗ Thị Lan</t>
  </si>
  <si>
    <t>Lương</t>
  </si>
  <si>
    <t>Hiệp</t>
  </si>
  <si>
    <t>Huy</t>
  </si>
  <si>
    <t>Khuyên</t>
  </si>
  <si>
    <t>Hà Thị</t>
  </si>
  <si>
    <t>Diệu</t>
  </si>
  <si>
    <t>Thắng</t>
  </si>
  <si>
    <t>Lê Thanh</t>
  </si>
  <si>
    <t>Bình</t>
  </si>
  <si>
    <t>Chính</t>
  </si>
  <si>
    <t>ĐHCQ 9A</t>
  </si>
  <si>
    <t>Trần Tuấn</t>
  </si>
  <si>
    <t>Diên</t>
  </si>
  <si>
    <t>Mai Bích</t>
  </si>
  <si>
    <t>Diệp</t>
  </si>
  <si>
    <t>Đỗ Thị Huyền</t>
  </si>
  <si>
    <t>Nguyễn Hữu</t>
  </si>
  <si>
    <t>Đồng</t>
  </si>
  <si>
    <t>Đặng Thu</t>
  </si>
  <si>
    <t>Đào Thị Hồng</t>
  </si>
  <si>
    <t>Phan Hồng</t>
  </si>
  <si>
    <t>Lâm Thị Khánh</t>
  </si>
  <si>
    <t>Phạm Thị Bảo</t>
  </si>
  <si>
    <t>Phạm Như Quỳnh</t>
  </si>
  <si>
    <t>Len</t>
  </si>
  <si>
    <t>Hoàng Thị Ngân</t>
  </si>
  <si>
    <t>Bùi Diệu</t>
  </si>
  <si>
    <t>Ngàn</t>
  </si>
  <si>
    <t>Đoàn Thị Bích</t>
  </si>
  <si>
    <t>Lê Thị Quỳnh</t>
  </si>
  <si>
    <t>Trần Mạnh</t>
  </si>
  <si>
    <t>Tân</t>
  </si>
  <si>
    <t>Nguyễn Thị Hồng</t>
  </si>
  <si>
    <t>Hoàng Phương</t>
  </si>
  <si>
    <t>Kim Thị</t>
  </si>
  <si>
    <t>Thế</t>
  </si>
  <si>
    <t>Vũ Duy</t>
  </si>
  <si>
    <t>Tỉnh</t>
  </si>
  <si>
    <t>Nguyễn Thu</t>
  </si>
  <si>
    <t>Tươi</t>
  </si>
  <si>
    <t>út</t>
  </si>
  <si>
    <t>ĐHCQ 9B</t>
  </si>
  <si>
    <t>Nguyễn Ngọc</t>
  </si>
  <si>
    <t>Điệp</t>
  </si>
  <si>
    <t>Ngô Thị Thanh</t>
  </si>
  <si>
    <t>Ánh</t>
  </si>
  <si>
    <t>Vũ Văn</t>
  </si>
  <si>
    <t>Duy</t>
  </si>
  <si>
    <t>Nguyễn Minh</t>
  </si>
  <si>
    <t>Vũ Thị Thu</t>
  </si>
  <si>
    <t>Hoàn</t>
  </si>
  <si>
    <t>Lã Thị</t>
  </si>
  <si>
    <t>Nguyễn Kim</t>
  </si>
  <si>
    <t>Ngô Đình</t>
  </si>
  <si>
    <t>Kỳ</t>
  </si>
  <si>
    <t>Trương Thị Hồng</t>
  </si>
  <si>
    <t>Nhi</t>
  </si>
  <si>
    <t>Trần Thị Hoài</t>
  </si>
  <si>
    <t>Sinh</t>
  </si>
  <si>
    <t>Đinh Thị Phương</t>
  </si>
  <si>
    <t>Tạ Thị Phương</t>
  </si>
  <si>
    <t>Tho</t>
  </si>
  <si>
    <t>Thuỳ</t>
  </si>
  <si>
    <t>Phạm Huyền</t>
  </si>
  <si>
    <t>Trần Thị Minh</t>
  </si>
  <si>
    <t>Đinh Văn</t>
  </si>
  <si>
    <t>Trường</t>
  </si>
  <si>
    <t>Đoàn Thị Hải</t>
  </si>
  <si>
    <t>Hoàng Thị Kim</t>
  </si>
  <si>
    <t>ĐHCQ 9C</t>
  </si>
  <si>
    <t>Trần Phương</t>
  </si>
  <si>
    <t>Trịnh Thị Ngọc</t>
  </si>
  <si>
    <t>Huỳnh Thị</t>
  </si>
  <si>
    <t>Nguyễn Thị ánh</t>
  </si>
  <si>
    <t>Mai Vĩnh</t>
  </si>
  <si>
    <t>Nguyễn Đắc</t>
  </si>
  <si>
    <t>Hiển</t>
  </si>
  <si>
    <t>Ninh Quang</t>
  </si>
  <si>
    <t>Hưng</t>
  </si>
  <si>
    <t>Đặng Thị Mai</t>
  </si>
  <si>
    <t>Võ Thuỳ</t>
  </si>
  <si>
    <t>Long</t>
  </si>
  <si>
    <t>Trần Thị Ngọc</t>
  </si>
  <si>
    <t>Dương Thị Bích</t>
  </si>
  <si>
    <t>Đỗ Thu</t>
  </si>
  <si>
    <t>Trương Thị</t>
  </si>
  <si>
    <t>Đỗ Duy</t>
  </si>
  <si>
    <t>Thuận</t>
  </si>
  <si>
    <t>Đoàn Đức</t>
  </si>
  <si>
    <t>Thuật</t>
  </si>
  <si>
    <t>Tơ</t>
  </si>
  <si>
    <t>Trịnh Thị Hải</t>
  </si>
  <si>
    <t>Đỗ Ngọc</t>
  </si>
  <si>
    <t>ĐHCQ 9D</t>
  </si>
  <si>
    <t>Trần Thị Vân</t>
  </si>
  <si>
    <t>Trần Quốc</t>
  </si>
  <si>
    <t>Bảo</t>
  </si>
  <si>
    <t>Lương Thu</t>
  </si>
  <si>
    <t>Nhâm Thị</t>
  </si>
  <si>
    <t>Phạm Bích</t>
  </si>
  <si>
    <t>Đỗ Bích</t>
  </si>
  <si>
    <t>Cao Thị Thuỳ</t>
  </si>
  <si>
    <t>Thiều Thị</t>
  </si>
  <si>
    <t>Lợi</t>
  </si>
  <si>
    <t>Trần Đức</t>
  </si>
  <si>
    <t>Mừng</t>
  </si>
  <si>
    <t>Lê Xuân</t>
  </si>
  <si>
    <t>Nghĩa</t>
  </si>
  <si>
    <t>Phạm Văn</t>
  </si>
  <si>
    <t>Nguyễn Thị Việt</t>
  </si>
  <si>
    <t>Đỗ Thị Hồng</t>
  </si>
  <si>
    <t>Vinh</t>
  </si>
  <si>
    <t>ĐHCQ 9E</t>
  </si>
  <si>
    <t>Nguyễn Thị Vân</t>
  </si>
  <si>
    <t>Biên</t>
  </si>
  <si>
    <t>Châu</t>
  </si>
  <si>
    <t>Bùi Minh</t>
  </si>
  <si>
    <t>Chu Thị Quỳnh</t>
  </si>
  <si>
    <t>Doãn Thị Thu</t>
  </si>
  <si>
    <t>Bùi Thị Mỹ</t>
  </si>
  <si>
    <t>Dương Khánh</t>
  </si>
  <si>
    <t>Đàm Thanh</t>
  </si>
  <si>
    <t>Trần Minh</t>
  </si>
  <si>
    <t>Đào Phương</t>
  </si>
  <si>
    <t>Nguyễn Thùy</t>
  </si>
  <si>
    <t>Nụ</t>
  </si>
  <si>
    <t>Riến</t>
  </si>
  <si>
    <t>Tạ Thị Huyền</t>
  </si>
  <si>
    <t>ĐHCQ 9F</t>
  </si>
  <si>
    <t>Đỗ Thị Vân</t>
  </si>
  <si>
    <t>Lương Thị Vân</t>
  </si>
  <si>
    <t>Vũ Thị Ngọc</t>
  </si>
  <si>
    <t>Mai Hồng</t>
  </si>
  <si>
    <t>Phạm Quỳnh</t>
  </si>
  <si>
    <t>Lương Trần Thị</t>
  </si>
  <si>
    <t>Phạm Thanh</t>
  </si>
  <si>
    <t>Vũ Ngọc</t>
  </si>
  <si>
    <t>Sen</t>
  </si>
  <si>
    <t>Thái</t>
  </si>
  <si>
    <t>Chu Thị Hồng</t>
  </si>
  <si>
    <t>Đỗ Quỳnh</t>
  </si>
  <si>
    <t>Đỗ Thị Thùy</t>
  </si>
  <si>
    <t>Trần Thị Huyền</t>
  </si>
  <si>
    <t>Bùi Thị Hải</t>
  </si>
  <si>
    <t>ĐHCQ 9G</t>
  </si>
  <si>
    <t>Trần Quỳnh</t>
  </si>
  <si>
    <t>Trịnh Hồng</t>
  </si>
  <si>
    <t>La</t>
  </si>
  <si>
    <t>Trịnh Thị Thanh</t>
  </si>
  <si>
    <t>Lụa</t>
  </si>
  <si>
    <t>Nguyễn Bá</t>
  </si>
  <si>
    <t>Mạnh</t>
  </si>
  <si>
    <t>Miên</t>
  </si>
  <si>
    <t>Minh</t>
  </si>
  <si>
    <t>Trương Thảo</t>
  </si>
  <si>
    <t>Chu Thị Thanh</t>
  </si>
  <si>
    <t>Nguyễn Mai</t>
  </si>
  <si>
    <t>Nguyễn Thị Hoài</t>
  </si>
  <si>
    <t>Phí Thị Như</t>
  </si>
  <si>
    <t>Lê Thị Anh</t>
  </si>
  <si>
    <t>Trương Xuân</t>
  </si>
  <si>
    <t>Phùng Thị</t>
  </si>
  <si>
    <t>Phạm Thị Hương</t>
  </si>
  <si>
    <t>Xuý</t>
  </si>
  <si>
    <t>Khổng Thị Hải</t>
  </si>
  <si>
    <t>Lương Hải</t>
  </si>
  <si>
    <t>ĐHCQ 9H</t>
  </si>
  <si>
    <t>Trần Danh</t>
  </si>
  <si>
    <t>Bắc</t>
  </si>
  <si>
    <t>Lại Thị Thuỳ</t>
  </si>
  <si>
    <t>Hài</t>
  </si>
  <si>
    <t>Kính</t>
  </si>
  <si>
    <t>Hoàng Thị Thùy</t>
  </si>
  <si>
    <t>Phan Thị Khánh</t>
  </si>
  <si>
    <t>Cao Hoàng</t>
  </si>
  <si>
    <t>Giang Thị Ngọc</t>
  </si>
  <si>
    <t>Bàn Thanh</t>
  </si>
  <si>
    <t>Nguyễn Thị Thảo</t>
  </si>
  <si>
    <t>Nguyên</t>
  </si>
  <si>
    <t>Hồ Văn</t>
  </si>
  <si>
    <t>Nôn</t>
  </si>
  <si>
    <t>Đỗ Lâm</t>
  </si>
  <si>
    <t>Trần Viết</t>
  </si>
  <si>
    <t>Bùi Thị Thuỳ</t>
  </si>
  <si>
    <t>Trịnh Thị Huyền</t>
  </si>
  <si>
    <t>ĐHCQ 9I</t>
  </si>
  <si>
    <t>Lê Thị Vân</t>
  </si>
  <si>
    <t>Chiến</t>
  </si>
  <si>
    <t>Vàng A</t>
  </si>
  <si>
    <t>Dơ</t>
  </si>
  <si>
    <t>Trần Thị Mỹ</t>
  </si>
  <si>
    <t>Phạm Thị Huyền</t>
  </si>
  <si>
    <t>Hợi</t>
  </si>
  <si>
    <t>Trần Thị Lan</t>
  </si>
  <si>
    <t>Nguyễn Thị Hoàng</t>
  </si>
  <si>
    <t>Vũ Diệu</t>
  </si>
  <si>
    <t>Đỗ Văn</t>
  </si>
  <si>
    <t>Nhật</t>
  </si>
  <si>
    <t>Lường Thị</t>
  </si>
  <si>
    <t>Phấn</t>
  </si>
  <si>
    <t>Ngô Minh</t>
  </si>
  <si>
    <t>Quang</t>
  </si>
  <si>
    <t>Nguyễn Thị Đoan</t>
  </si>
  <si>
    <t>Tuân</t>
  </si>
  <si>
    <t>Bùi Hữu</t>
  </si>
  <si>
    <t>Tuyên</t>
  </si>
  <si>
    <t>Vũ Thị Phương</t>
  </si>
  <si>
    <t>Hồ Thị Khánh</t>
  </si>
  <si>
    <t>Yên Thị</t>
  </si>
  <si>
    <t>KHỐI  ĐẠI  HỌC CHÍNH QUY KHOÁ 9</t>
  </si>
  <si>
    <t>NĂM HỌC 2016-2017</t>
  </si>
  <si>
    <t xml:space="preserve"> (Theo quyÕt ®Þnh sè........./Q§- §DN ngµy    th¸ng      n¨m 2017
cña HiÖu tr­ëng tr­êng §¹i häc §iÒu d­ìng Nam §Þnh)</t>
  </si>
  <si>
    <t>KHỐI  ĐẠI  HỌC CHÍNH QUY KHOÁ 10</t>
  </si>
  <si>
    <t>ĐHCQ 10A</t>
  </si>
  <si>
    <t xml:space="preserve">Đoàn Thị </t>
  </si>
  <si>
    <t xml:space="preserve">Hoàng Thị Tuyết </t>
  </si>
  <si>
    <t xml:space="preserve">Vũ Thị </t>
  </si>
  <si>
    <t xml:space="preserve">Hoàng Thị </t>
  </si>
  <si>
    <t xml:space="preserve">Lê Thị </t>
  </si>
  <si>
    <t xml:space="preserve">Mai Hoàng </t>
  </si>
  <si>
    <t xml:space="preserve">Lê Thuý </t>
  </si>
  <si>
    <t xml:space="preserve">Nguyễn Thị Hồng </t>
  </si>
  <si>
    <t xml:space="preserve">Trần Thu </t>
  </si>
  <si>
    <t xml:space="preserve">Nguyễn Thị </t>
  </si>
  <si>
    <t xml:space="preserve">Vũ Văn </t>
  </si>
  <si>
    <t>Huấn</t>
  </si>
  <si>
    <t xml:space="preserve">Trần Thị </t>
  </si>
  <si>
    <t xml:space="preserve">Cao Thị </t>
  </si>
  <si>
    <t xml:space="preserve">Phạm Thị Thu </t>
  </si>
  <si>
    <t xml:space="preserve">Sùng A </t>
  </si>
  <si>
    <t>Lềnh</t>
  </si>
  <si>
    <t xml:space="preserve">Nguyễn Thị Phương </t>
  </si>
  <si>
    <t xml:space="preserve">Đào Thị Diệu </t>
  </si>
  <si>
    <t xml:space="preserve">Nguyễn Thuỳ </t>
  </si>
  <si>
    <t xml:space="preserve">Nguyễn Thị Mỹ </t>
  </si>
  <si>
    <t xml:space="preserve">Ngô Thế </t>
  </si>
  <si>
    <t xml:space="preserve">Trịnh Ngọc Tú </t>
  </si>
  <si>
    <t xml:space="preserve">Nguyễn Thị Thúy </t>
  </si>
  <si>
    <t xml:space="preserve">Vũ Hồng </t>
  </si>
  <si>
    <t xml:space="preserve">Vũ Thị Minh </t>
  </si>
  <si>
    <t xml:space="preserve">Đỗ Thị </t>
  </si>
  <si>
    <t xml:space="preserve">Trần Bảo </t>
  </si>
  <si>
    <t>Quốc</t>
  </si>
  <si>
    <t xml:space="preserve">Đào Như </t>
  </si>
  <si>
    <t xml:space="preserve">Nguyễn Thị Lệ </t>
  </si>
  <si>
    <t xml:space="preserve">Nguyễn Thị         </t>
  </si>
  <si>
    <t xml:space="preserve">Nguyễn Thị Thục </t>
  </si>
  <si>
    <t xml:space="preserve">Ngô Thị </t>
  </si>
  <si>
    <t>ĐHCQ 10B</t>
  </si>
  <si>
    <t xml:space="preserve">Đinh Thị </t>
  </si>
  <si>
    <t xml:space="preserve">Nguyễn Linh </t>
  </si>
  <si>
    <t xml:space="preserve">Đinh Văn </t>
  </si>
  <si>
    <t>Chương</t>
  </si>
  <si>
    <t xml:space="preserve">Trịnh Thị </t>
  </si>
  <si>
    <t xml:space="preserve">Phạm Thị </t>
  </si>
  <si>
    <t xml:space="preserve">Nguyễn Hữu </t>
  </si>
  <si>
    <t>Đan</t>
  </si>
  <si>
    <t xml:space="preserve">Đặng Tiến </t>
  </si>
  <si>
    <t xml:space="preserve">Phạm Hữu </t>
  </si>
  <si>
    <t xml:space="preserve">Vũ Thị Hồng </t>
  </si>
  <si>
    <t xml:space="preserve">Phan Thị Thu </t>
  </si>
  <si>
    <t xml:space="preserve">Nguyễn Thị Bích </t>
  </si>
  <si>
    <t xml:space="preserve">Lê Quỳnh </t>
  </si>
  <si>
    <t xml:space="preserve">Tạ Thị </t>
  </si>
  <si>
    <t>Hậu</t>
  </si>
  <si>
    <t xml:space="preserve">Lương Thị </t>
  </si>
  <si>
    <t xml:space="preserve">Trịnh Thị Kim </t>
  </si>
  <si>
    <t xml:space="preserve">Bùi Thị </t>
  </si>
  <si>
    <t xml:space="preserve">Phạm Thị Xuân </t>
  </si>
  <si>
    <t xml:space="preserve">Trần Thị Thu </t>
  </si>
  <si>
    <t xml:space="preserve">Lê Thanh </t>
  </si>
  <si>
    <t xml:space="preserve">Vũ Thị Nhật </t>
  </si>
  <si>
    <t xml:space="preserve">Doãn Thị Diệu </t>
  </si>
  <si>
    <t xml:space="preserve">Trần Quỳnh </t>
  </si>
  <si>
    <t xml:space="preserve">Lê Thị Hồng </t>
  </si>
  <si>
    <t xml:space="preserve">Nguyễn Kim </t>
  </si>
  <si>
    <t xml:space="preserve">Phạm Thị Thuý </t>
  </si>
  <si>
    <t>Sợi</t>
  </si>
  <si>
    <t xml:space="preserve">Lê Thị Thu </t>
  </si>
  <si>
    <t xml:space="preserve">Lê Thị Phương </t>
  </si>
  <si>
    <t xml:space="preserve">Đoàn Thị Thu </t>
  </si>
  <si>
    <t xml:space="preserve">Nguyễn Thị Huyền </t>
  </si>
  <si>
    <t xml:space="preserve">Tống Thị Kim </t>
  </si>
  <si>
    <t xml:space="preserve">Dương Thị </t>
  </si>
  <si>
    <t xml:space="preserve">Hà Thị Hải </t>
  </si>
  <si>
    <t>ĐHCQ 10C</t>
  </si>
  <si>
    <t xml:space="preserve">Đặng Thị Vân </t>
  </si>
  <si>
    <t xml:space="preserve">Trần Thảo Phương </t>
  </si>
  <si>
    <t xml:space="preserve">Phạm Phương </t>
  </si>
  <si>
    <t>Dịu</t>
  </si>
  <si>
    <t xml:space="preserve">Nguyễn Thị Thu </t>
  </si>
  <si>
    <t xml:space="preserve">Đặng Minh </t>
  </si>
  <si>
    <t xml:space="preserve">Phùng Thuý </t>
  </si>
  <si>
    <t xml:space="preserve">Nguyễn Công </t>
  </si>
  <si>
    <t>Hiếu</t>
  </si>
  <si>
    <t xml:space="preserve">Trần Ngọc </t>
  </si>
  <si>
    <t xml:space="preserve">Phạm Thu </t>
  </si>
  <si>
    <t xml:space="preserve">Mai Thị Thu </t>
  </si>
  <si>
    <t>Là</t>
  </si>
  <si>
    <t xml:space="preserve">Nguyễn Thị Nhật </t>
  </si>
  <si>
    <t xml:space="preserve">Nguyễn Thị Mai </t>
  </si>
  <si>
    <t xml:space="preserve">Phạm Thuỳ </t>
  </si>
  <si>
    <t xml:space="preserve">Trương Thị </t>
  </si>
  <si>
    <t xml:space="preserve">Trương Thị Thiên </t>
  </si>
  <si>
    <t xml:space="preserve">Nguyễn Thị Thanh </t>
  </si>
  <si>
    <t xml:space="preserve">Lưu Thị Hương </t>
  </si>
  <si>
    <t>Mơ</t>
  </si>
  <si>
    <t xml:space="preserve">Phạm Thị Huyền </t>
  </si>
  <si>
    <t xml:space="preserve">Nguyễn Hồng </t>
  </si>
  <si>
    <t xml:space="preserve">Trần Thị Minh </t>
  </si>
  <si>
    <t xml:space="preserve">Phạm Thanh </t>
  </si>
  <si>
    <t xml:space="preserve">Nguyễn Thị Bảo </t>
  </si>
  <si>
    <t xml:space="preserve">Đinh Quỳnh </t>
  </si>
  <si>
    <t xml:space="preserve">Phạm Thị Hương </t>
  </si>
  <si>
    <t xml:space="preserve">Bùi Phương </t>
  </si>
  <si>
    <t xml:space="preserve">Đinh Thị Huyền </t>
  </si>
  <si>
    <t xml:space="preserve">Nguyễn Văn </t>
  </si>
  <si>
    <t xml:space="preserve">Trần Thị ánh </t>
  </si>
  <si>
    <t xml:space="preserve">Bùi Thị ánh </t>
  </si>
  <si>
    <t xml:space="preserve">Trần Thị Thanh </t>
  </si>
  <si>
    <t xml:space="preserve">Tạ Thị Thanh </t>
  </si>
  <si>
    <t>ĐHCQ 10D</t>
  </si>
  <si>
    <t xml:space="preserve">Phạm Thị Ngọc </t>
  </si>
  <si>
    <t xml:space="preserve">Trần Thị Ngọc </t>
  </si>
  <si>
    <t xml:space="preserve">Phan Thị Thuỳ </t>
  </si>
  <si>
    <t>Dương</t>
  </si>
  <si>
    <t xml:space="preserve">Trần Thị Thuỳ </t>
  </si>
  <si>
    <t xml:space="preserve">Lã Thị Ngọc </t>
  </si>
  <si>
    <t xml:space="preserve">Nguyễn Nữ Ngũ </t>
  </si>
  <si>
    <t xml:space="preserve">Triệu Thị </t>
  </si>
  <si>
    <t xml:space="preserve">Lâm Thị Hồng </t>
  </si>
  <si>
    <t xml:space="preserve">Hàn Thị </t>
  </si>
  <si>
    <t>Năm</t>
  </si>
  <si>
    <t xml:space="preserve">Lê Thị Thúy </t>
  </si>
  <si>
    <t xml:space="preserve">Vũ Thị Kim </t>
  </si>
  <si>
    <t xml:space="preserve">Phùng Thị Kiều </t>
  </si>
  <si>
    <t xml:space="preserve">Nguyễn Thị Minh </t>
  </si>
  <si>
    <t xml:space="preserve">Đỗ Thanh </t>
  </si>
  <si>
    <t xml:space="preserve">Lã Thị </t>
  </si>
  <si>
    <t xml:space="preserve">Nguyễn Phương </t>
  </si>
  <si>
    <t xml:space="preserve">Trần Thị Hoài </t>
  </si>
  <si>
    <t xml:space="preserve">Vũ Minh </t>
  </si>
  <si>
    <t xml:space="preserve">Bùi Thị Huyền </t>
  </si>
  <si>
    <t xml:space="preserve">Đặng Thị </t>
  </si>
  <si>
    <t>ĐHCQ 10E</t>
  </si>
  <si>
    <t xml:space="preserve">Lê Thanh Thùy </t>
  </si>
  <si>
    <t xml:space="preserve">Nguyễn Thị Kim </t>
  </si>
  <si>
    <t xml:space="preserve">Đàm Thuỳ </t>
  </si>
  <si>
    <t xml:space="preserve">Đào Thị </t>
  </si>
  <si>
    <t xml:space="preserve">Bùi Hồng </t>
  </si>
  <si>
    <t xml:space="preserve">Phùng Thị Hương </t>
  </si>
  <si>
    <t xml:space="preserve">Nguyễn Thị Hương </t>
  </si>
  <si>
    <t xml:space="preserve">Nình Thị Hồng </t>
  </si>
  <si>
    <t xml:space="preserve">Lê Khánh </t>
  </si>
  <si>
    <t xml:space="preserve">Mai Thị </t>
  </si>
  <si>
    <t xml:space="preserve">Vũ Hà </t>
  </si>
  <si>
    <t xml:space="preserve">Vũ Khánh </t>
  </si>
  <si>
    <t xml:space="preserve">Phạm Thị Quỳnh </t>
  </si>
  <si>
    <t>Như</t>
  </si>
  <si>
    <t xml:space="preserve">Liêu Thị </t>
  </si>
  <si>
    <t xml:space="preserve">Lưu Thị Hồng </t>
  </si>
  <si>
    <t xml:space="preserve">Lê Thị Ngọc </t>
  </si>
  <si>
    <t xml:space="preserve">Vũ Thị Hà </t>
  </si>
  <si>
    <t xml:space="preserve">Bùi Thanh </t>
  </si>
  <si>
    <t xml:space="preserve">Phạm Vũ Ngọc </t>
  </si>
  <si>
    <t xml:space="preserve">Trịnh Thị Anh </t>
  </si>
  <si>
    <t xml:space="preserve">Hoàng Thùy </t>
  </si>
  <si>
    <t xml:space="preserve">Nguyễn Quỳnh </t>
  </si>
  <si>
    <t xml:space="preserve">Lê Thị Hà </t>
  </si>
  <si>
    <t xml:space="preserve">Đồng Thị Tố </t>
  </si>
  <si>
    <t>ĐHCQ 10F</t>
  </si>
  <si>
    <t xml:space="preserve">Vũ Hoàng </t>
  </si>
  <si>
    <t xml:space="preserve">Đồng Thị Lan </t>
  </si>
  <si>
    <t xml:space="preserve">Đinh Thị Mai </t>
  </si>
  <si>
    <t xml:space="preserve">Trịnh Thị Ninh </t>
  </si>
  <si>
    <t xml:space="preserve">Đào Thị Thu </t>
  </si>
  <si>
    <t xml:space="preserve">Đinh Thị Thu </t>
  </si>
  <si>
    <t xml:space="preserve">Màn Văn </t>
  </si>
  <si>
    <t>Huân</t>
  </si>
  <si>
    <t xml:space="preserve">Nguyễn Thị Nữ </t>
  </si>
  <si>
    <t xml:space="preserve">Bùi Thị Hoàng </t>
  </si>
  <si>
    <t xml:space="preserve">Cầm Thị </t>
  </si>
  <si>
    <t xml:space="preserve">Đỗ Thị Hoài </t>
  </si>
  <si>
    <t xml:space="preserve">Bùi Thị Thanh </t>
  </si>
  <si>
    <t xml:space="preserve">Nguyễn Ngọc </t>
  </si>
  <si>
    <t xml:space="preserve">Mai Thị Thuý </t>
  </si>
  <si>
    <t>Nhan</t>
  </si>
  <si>
    <t xml:space="preserve">Trịnh Kiều </t>
  </si>
  <si>
    <t xml:space="preserve">Đỗ Thị Thu </t>
  </si>
  <si>
    <t xml:space="preserve">Trần Thị Quỳnh </t>
  </si>
  <si>
    <t xml:space="preserve">Đặng Thị Ánh </t>
  </si>
  <si>
    <t xml:space="preserve">Đoàn Hồng </t>
  </si>
  <si>
    <t>ĐHCQ 10G</t>
  </si>
  <si>
    <t xml:space="preserve">Nguyễn Diệu </t>
  </si>
  <si>
    <t>ái</t>
  </si>
  <si>
    <t xml:space="preserve">Khúc Lan </t>
  </si>
  <si>
    <t xml:space="preserve">Phạm Thị Kim </t>
  </si>
  <si>
    <t xml:space="preserve">Nguyễn Thị Kiều </t>
  </si>
  <si>
    <t xml:space="preserve">Triệu Thị Kim </t>
  </si>
  <si>
    <t>Dự</t>
  </si>
  <si>
    <t xml:space="preserve">Lâm Thị Thùy </t>
  </si>
  <si>
    <t xml:space="preserve">Nguyễn Thị Thuỳ </t>
  </si>
  <si>
    <t xml:space="preserve">Hà Thị Mỹ </t>
  </si>
  <si>
    <t xml:space="preserve">Đoàn Hương </t>
  </si>
  <si>
    <t xml:space="preserve">Nguyễn Thu </t>
  </si>
  <si>
    <t xml:space="preserve">Ngô Văn </t>
  </si>
  <si>
    <t xml:space="preserve">Dương Công Tuấn </t>
  </si>
  <si>
    <t xml:space="preserve">Trịnh Đình </t>
  </si>
  <si>
    <t xml:space="preserve">Bùi Thị Mỹ </t>
  </si>
  <si>
    <t xml:space="preserve">Lại Thị Hằng </t>
  </si>
  <si>
    <t>Vi Thị ánh</t>
  </si>
  <si>
    <t xml:space="preserve">Phan Thị </t>
  </si>
  <si>
    <t xml:space="preserve">Nguyễn Thị Như </t>
  </si>
  <si>
    <t xml:space="preserve">Trang Thị ánh </t>
  </si>
  <si>
    <t xml:space="preserve">Phạm Thị Hồng </t>
  </si>
  <si>
    <t xml:space="preserve">Trần Minh </t>
  </si>
  <si>
    <t>Thục</t>
  </si>
  <si>
    <t xml:space="preserve">Vũ Thị Thảo </t>
  </si>
  <si>
    <t>ĐHCQ 10H</t>
  </si>
  <si>
    <t xml:space="preserve">Đàm Thế </t>
  </si>
  <si>
    <t xml:space="preserve">Vũ Thị Vân </t>
  </si>
  <si>
    <t xml:space="preserve">Nguyễn Thị Hải </t>
  </si>
  <si>
    <t xml:space="preserve">Triệu Thị Huyền </t>
  </si>
  <si>
    <t xml:space="preserve">Bùi Thị Thuỳ </t>
  </si>
  <si>
    <t xml:space="preserve">Đoàn Thị Hồng </t>
  </si>
  <si>
    <t>Hoan</t>
  </si>
  <si>
    <t xml:space="preserve">Đỗ Thị Lan </t>
  </si>
  <si>
    <t xml:space="preserve">Nguyễn Văn         </t>
  </si>
  <si>
    <t xml:space="preserve">Đinh Thị Kim </t>
  </si>
  <si>
    <t xml:space="preserve">Nguyễn Thành </t>
  </si>
  <si>
    <t>Nhân</t>
  </si>
  <si>
    <t xml:space="preserve">Đỗ Thị Phương </t>
  </si>
  <si>
    <t xml:space="preserve">Vương Thu </t>
  </si>
  <si>
    <t>Thụy</t>
  </si>
  <si>
    <t xml:space="preserve">Trần Anh </t>
  </si>
  <si>
    <t xml:space="preserve">Trần Thị Hồng </t>
  </si>
  <si>
    <t>ĐHCQ 10I</t>
  </si>
  <si>
    <t>Bàn Văn</t>
  </si>
  <si>
    <t>Cường</t>
  </si>
  <si>
    <t>Bàn Thị</t>
  </si>
  <si>
    <t>Diễn</t>
  </si>
  <si>
    <t>Trương Thùy</t>
  </si>
  <si>
    <t>Nguyễn Mạnh</t>
  </si>
  <si>
    <t>La Thị</t>
  </si>
  <si>
    <t>Nguyễn Quang</t>
  </si>
  <si>
    <t>Đinh Công</t>
  </si>
  <si>
    <t>Kỷ</t>
  </si>
  <si>
    <t>Đào Thị Băng</t>
  </si>
  <si>
    <t xml:space="preserve">Lại Thị </t>
  </si>
  <si>
    <t>Hoàng Cao</t>
  </si>
  <si>
    <t>Ngân Thị</t>
  </si>
  <si>
    <t>Lương Thị</t>
  </si>
  <si>
    <t>Phạm Hằng</t>
  </si>
  <si>
    <t>Lô Thị</t>
  </si>
  <si>
    <t>Trần Thị Thảo</t>
  </si>
  <si>
    <t>Hà Thị Hồng</t>
  </si>
  <si>
    <t>Nhu</t>
  </si>
  <si>
    <t>Bế Thị</t>
  </si>
  <si>
    <t>Phiên</t>
  </si>
  <si>
    <t>Trịnh Thị Thu</t>
  </si>
  <si>
    <t>Hồ Nhiếp</t>
  </si>
  <si>
    <t>Vi Thị</t>
  </si>
  <si>
    <t>Ngân Quốc</t>
  </si>
  <si>
    <t>Tô Trọng</t>
  </si>
  <si>
    <t>Vi Thị Thu</t>
  </si>
  <si>
    <t xml:space="preserve">Hứa Hà </t>
  </si>
  <si>
    <t xml:space="preserve">Vũ Thị Thu </t>
  </si>
  <si>
    <t xml:space="preserve">Dương Phương </t>
  </si>
  <si>
    <t xml:space="preserve">Đỗ Thị Ngọc </t>
  </si>
  <si>
    <t>Đoàn Hoa</t>
  </si>
  <si>
    <t>Mỹ</t>
  </si>
  <si>
    <t xml:space="preserve">Nguyễn Thanh </t>
  </si>
  <si>
    <t xml:space="preserve">Trần Văn </t>
  </si>
  <si>
    <t>ĐHCQ 10K</t>
  </si>
  <si>
    <t xml:space="preserve">Lê Nhật </t>
  </si>
  <si>
    <t xml:space="preserve">Trần Thị Phương </t>
  </si>
  <si>
    <t xml:space="preserve">Khuất Thị Kim </t>
  </si>
  <si>
    <t xml:space="preserve">Đồng Đức </t>
  </si>
  <si>
    <t>Cảnh</t>
  </si>
  <si>
    <t xml:space="preserve">Phạm Việt </t>
  </si>
  <si>
    <t xml:space="preserve">Trương Công </t>
  </si>
  <si>
    <t>Giao</t>
  </si>
  <si>
    <t xml:space="preserve">Đặng Thị Hồng </t>
  </si>
  <si>
    <t xml:space="preserve">Lê Thị Thanh </t>
  </si>
  <si>
    <t>Học</t>
  </si>
  <si>
    <t xml:space="preserve">Nguyễn Thị Lan </t>
  </si>
  <si>
    <t xml:space="preserve">Trần Thị Mai </t>
  </si>
  <si>
    <t xml:space="preserve">Bùi Thị Thu </t>
  </si>
  <si>
    <t xml:space="preserve">Trần Thị Mỹ </t>
  </si>
  <si>
    <t xml:space="preserve">Hoàng Diệu </t>
  </si>
  <si>
    <t xml:space="preserve">Đinh Thị Ngọc </t>
  </si>
  <si>
    <t xml:space="preserve">Phạm Thị Thanh </t>
  </si>
  <si>
    <t xml:space="preserve">Mai Thị Bích </t>
  </si>
  <si>
    <t xml:space="preserve">Đồng Thị </t>
  </si>
  <si>
    <t xml:space="preserve">Bùi Thị Như </t>
  </si>
  <si>
    <t xml:space="preserve">Phạm Đức </t>
  </si>
  <si>
    <t xml:space="preserve">Hà Thị </t>
  </si>
  <si>
    <t>Toàn</t>
  </si>
  <si>
    <t xml:space="preserve">Phạm Huyền </t>
  </si>
  <si>
    <t xml:space="preserve">Phùng Công </t>
  </si>
  <si>
    <t xml:space="preserve">Đoàn Thị Hải </t>
  </si>
  <si>
    <t xml:space="preserve">Đinh Thị Hoàng </t>
  </si>
  <si>
    <t xml:space="preserve">Ngô Thùy </t>
  </si>
  <si>
    <t>KHỐI  ĐẠI  HỌC CHÍNH QUY KHOÁ 11</t>
  </si>
  <si>
    <t>ĐHCQ 11A</t>
  </si>
  <si>
    <t>ĐHCQ 11B</t>
  </si>
  <si>
    <t>ĐHCQ 11C</t>
  </si>
  <si>
    <t>ĐHCQ 11D</t>
  </si>
  <si>
    <t>ĐHCQ 11E</t>
  </si>
  <si>
    <t>ĐHCQ 11F</t>
  </si>
  <si>
    <t>ĐHCQ 11G</t>
  </si>
  <si>
    <t>ĐHCQ 11H</t>
  </si>
  <si>
    <t>ĐHCQ 11I</t>
  </si>
  <si>
    <t>ĐHCQ 11K</t>
  </si>
  <si>
    <t>ĐHCQ 12A</t>
  </si>
  <si>
    <t xml:space="preserve">Trần Hải </t>
  </si>
  <si>
    <t xml:space="preserve">Nguyễn Thị Vân </t>
  </si>
  <si>
    <t xml:space="preserve">Vũ Thị Hải </t>
  </si>
  <si>
    <t xml:space="preserve">Dương Ngọc </t>
  </si>
  <si>
    <t xml:space="preserve">Nguyễn Lan </t>
  </si>
  <si>
    <t xml:space="preserve">Nguyễn Minh </t>
  </si>
  <si>
    <t xml:space="preserve">Nguyễn Thị Ngọc </t>
  </si>
  <si>
    <t xml:space="preserve">Lương Thị Kim </t>
  </si>
  <si>
    <t xml:space="preserve">Phan Thị Kim </t>
  </si>
  <si>
    <t xml:space="preserve">Hoàng Thị Đức </t>
  </si>
  <si>
    <t>Phúc</t>
  </si>
  <si>
    <t xml:space="preserve">Đàm Phương </t>
  </si>
  <si>
    <t xml:space="preserve">Quàng Thị Huyền </t>
  </si>
  <si>
    <t xml:space="preserve">Nguyễn Thị Việt </t>
  </si>
  <si>
    <t>ĐHCQ 12B</t>
  </si>
  <si>
    <t xml:space="preserve">Nguyễn Thị Thùy </t>
  </si>
  <si>
    <t xml:space="preserve">Trần Thị Bích </t>
  </si>
  <si>
    <t xml:space="preserve">Hoàng Công </t>
  </si>
  <si>
    <t>Đức</t>
  </si>
  <si>
    <t xml:space="preserve">Đặng Thu </t>
  </si>
  <si>
    <t xml:space="preserve">Phạm Hồng </t>
  </si>
  <si>
    <t xml:space="preserve">Hà Thu </t>
  </si>
  <si>
    <t xml:space="preserve">Bùi Thị Mai </t>
  </si>
  <si>
    <t>ĐHCQ 12C</t>
  </si>
  <si>
    <t xml:space="preserve">Ngô Phương </t>
  </si>
  <si>
    <t xml:space="preserve">Phùng Thị </t>
  </si>
  <si>
    <t xml:space="preserve">Đỗ Phước </t>
  </si>
  <si>
    <t xml:space="preserve">Đỗ Minh </t>
  </si>
  <si>
    <t xml:space="preserve">Hoàng Thị Thanh </t>
  </si>
  <si>
    <t>Hòa</t>
  </si>
  <si>
    <t xml:space="preserve">Lê Thị Diệu </t>
  </si>
  <si>
    <t>ĐHCQ 12D</t>
  </si>
  <si>
    <t xml:space="preserve">Vũ Tuấn </t>
  </si>
  <si>
    <t xml:space="preserve">Trần Thị Lan </t>
  </si>
  <si>
    <t xml:space="preserve">Trịnh Lan </t>
  </si>
  <si>
    <t xml:space="preserve">Chu Thị </t>
  </si>
  <si>
    <t xml:space="preserve">Phạm Thị Bích </t>
  </si>
  <si>
    <t xml:space="preserve">Vũ Duy </t>
  </si>
  <si>
    <t xml:space="preserve">Bùi Thu </t>
  </si>
  <si>
    <t xml:space="preserve">Ngô Thị Ngọc </t>
  </si>
  <si>
    <t xml:space="preserve">Lê Minh </t>
  </si>
  <si>
    <t xml:space="preserve">Đinh Thị Thanh </t>
  </si>
  <si>
    <t>Lam</t>
  </si>
  <si>
    <t xml:space="preserve">Hoàng Thị Hương </t>
  </si>
  <si>
    <t xml:space="preserve">Đào Thị Ngọc </t>
  </si>
  <si>
    <t>ĐHCQ 12E</t>
  </si>
  <si>
    <t xml:space="preserve">Nhữ Phạm Khánh </t>
  </si>
  <si>
    <t xml:space="preserve">Trần Khánh </t>
  </si>
  <si>
    <t xml:space="preserve">Trần Phương </t>
  </si>
  <si>
    <t xml:space="preserve">Trương Thị Diệu </t>
  </si>
  <si>
    <t xml:space="preserve">Bùi Diệu </t>
  </si>
  <si>
    <t xml:space="preserve">Doãn Thùy </t>
  </si>
  <si>
    <t xml:space="preserve">Đàm Thị </t>
  </si>
  <si>
    <t xml:space="preserve">Hoàng Thị Diệu </t>
  </si>
  <si>
    <t xml:space="preserve">Lưu Thị </t>
  </si>
  <si>
    <t xml:space="preserve">Phùng Mai </t>
  </si>
  <si>
    <t xml:space="preserve">Mai Thị Lam </t>
  </si>
  <si>
    <t>Luyến</t>
  </si>
  <si>
    <t xml:space="preserve">Lê Hương </t>
  </si>
  <si>
    <t xml:space="preserve">Phạm Tuyết </t>
  </si>
  <si>
    <t xml:space="preserve">Nguyễn Thị Tú </t>
  </si>
  <si>
    <t xml:space="preserve">Cà Thị </t>
  </si>
  <si>
    <t xml:space="preserve">Trần Thị Tuyết </t>
  </si>
  <si>
    <t>ĐHCQ 12F</t>
  </si>
  <si>
    <t xml:space="preserve">Dương Thị Vân </t>
  </si>
  <si>
    <t xml:space="preserve">Bùi Thị Minh </t>
  </si>
  <si>
    <t xml:space="preserve">Mai Thị Vân </t>
  </si>
  <si>
    <t>Nguyễn Thị Lan</t>
  </si>
  <si>
    <t xml:space="preserve">Lê Thị Trúc </t>
  </si>
  <si>
    <t xml:space="preserve">Bùi Quỳnh </t>
  </si>
  <si>
    <t xml:space="preserve">Nguyễn Tú </t>
  </si>
  <si>
    <t xml:space="preserve">Phạm Ngọc </t>
  </si>
  <si>
    <t xml:space="preserve">Nguyễn Thị Ánh </t>
  </si>
  <si>
    <t>Thoa</t>
  </si>
  <si>
    <t>ĐHCQ 12G</t>
  </si>
  <si>
    <t xml:space="preserve">Nguyễn Thúy </t>
  </si>
  <si>
    <t xml:space="preserve">Ngô Thị Thảo </t>
  </si>
  <si>
    <t xml:space="preserve">Dương Thị Thúy </t>
  </si>
  <si>
    <t xml:space="preserve">Nguyễn Huy </t>
  </si>
  <si>
    <t>Thường</t>
  </si>
  <si>
    <t xml:space="preserve">Lê Thị Quỳnh </t>
  </si>
  <si>
    <t xml:space="preserve">Nhâm Thị Minh </t>
  </si>
  <si>
    <t xml:space="preserve">Lê Thị Kiều </t>
  </si>
  <si>
    <t xml:space="preserve">Cấn Thị Minh </t>
  </si>
  <si>
    <t xml:space="preserve">Dương Thị </t>
  </si>
  <si>
    <t xml:space="preserve">Bùi Hà </t>
  </si>
  <si>
    <t xml:space="preserve">Hoàng Thị Huyền </t>
  </si>
  <si>
    <t xml:space="preserve">Bàn Thu </t>
  </si>
  <si>
    <t>Yên</t>
  </si>
  <si>
    <t xml:space="preserve">Trần Thị Hải </t>
  </si>
  <si>
    <t>ĐHCQ 12H</t>
  </si>
  <si>
    <t xml:space="preserve">Nguyễn Thái </t>
  </si>
  <si>
    <t xml:space="preserve">Bùi Thị Kỳ </t>
  </si>
  <si>
    <t xml:space="preserve">Văn Thế </t>
  </si>
  <si>
    <t xml:space="preserve">Khương Thị Thu </t>
  </si>
  <si>
    <t xml:space="preserve">Đào Minh </t>
  </si>
  <si>
    <t xml:space="preserve">Đường Thị Ngọc </t>
  </si>
  <si>
    <t xml:space="preserve">Phan Bích </t>
  </si>
  <si>
    <t xml:space="preserve">Vũ Thị Thanh </t>
  </si>
  <si>
    <t xml:space="preserve">Hoàng Yến </t>
  </si>
  <si>
    <t xml:space="preserve">Đồng Thu </t>
  </si>
  <si>
    <t xml:space="preserve">Vũ Thị Hương </t>
  </si>
  <si>
    <t xml:space="preserve">Bùi Thị Hoài </t>
  </si>
  <si>
    <t xml:space="preserve">Hoàng Phương </t>
  </si>
  <si>
    <t xml:space="preserve">Nguyễn Thủy </t>
  </si>
  <si>
    <t>Tiên</t>
  </si>
  <si>
    <t xml:space="preserve">Hồ Thị Cẩm </t>
  </si>
  <si>
    <t>ĐHCQ 12I</t>
  </si>
  <si>
    <t xml:space="preserve">Đỗ Thu </t>
  </si>
  <si>
    <t xml:space="preserve">Vũ Thu </t>
  </si>
  <si>
    <t xml:space="preserve">Đoàn Thị Mai </t>
  </si>
  <si>
    <t xml:space="preserve">Khổng Thị </t>
  </si>
  <si>
    <t xml:space="preserve">Khoàng Thị Hải </t>
  </si>
  <si>
    <t xml:space="preserve">Hà Minh </t>
  </si>
  <si>
    <t xml:space="preserve">Tống Thị </t>
  </si>
  <si>
    <t>Lanh</t>
  </si>
  <si>
    <t xml:space="preserve">Đào Thị Tiểu </t>
  </si>
  <si>
    <t xml:space="preserve">Đinh Thị Hồng </t>
  </si>
  <si>
    <t>Thi</t>
  </si>
  <si>
    <t xml:space="preserve">Trần Kim </t>
  </si>
  <si>
    <t xml:space="preserve">Khổng Thị Lệ </t>
  </si>
  <si>
    <t xml:space="preserve">Nguyễn Thuỷ </t>
  </si>
  <si>
    <t>Tình</t>
  </si>
  <si>
    <t>ĐHCQ 12K</t>
  </si>
  <si>
    <t xml:space="preserve">Dư Thị </t>
  </si>
  <si>
    <t xml:space="preserve">Đỗ Thảo </t>
  </si>
  <si>
    <t xml:space="preserve">Nguyễn Thư </t>
  </si>
  <si>
    <t xml:space="preserve">Đặng thị </t>
  </si>
  <si>
    <t>Mái</t>
  </si>
  <si>
    <t xml:space="preserve">Lê Thị Mai </t>
  </si>
  <si>
    <t xml:space="preserve">Nguyễn Thọ </t>
  </si>
  <si>
    <t>Ước</t>
  </si>
  <si>
    <t>ĐHCQ 12M</t>
  </si>
  <si>
    <t xml:space="preserve">Đỗ Quỳnh </t>
  </si>
  <si>
    <t xml:space="preserve">Phạm Hải </t>
  </si>
  <si>
    <t xml:space="preserve">Nguyễn Thị Hà </t>
  </si>
  <si>
    <t xml:space="preserve">Tăng Thị </t>
  </si>
  <si>
    <t xml:space="preserve">Phùng Thị Thu </t>
  </si>
  <si>
    <t>Ngần</t>
  </si>
  <si>
    <t>Nhã</t>
  </si>
  <si>
    <t xml:space="preserve">Nguyễn Thị Yến </t>
  </si>
  <si>
    <t xml:space="preserve">Nguyễn Trang </t>
  </si>
  <si>
    <t>Nhiên</t>
  </si>
  <si>
    <t xml:space="preserve">Trịnh Thị Thu </t>
  </si>
  <si>
    <t xml:space="preserve">Lê Hồng </t>
  </si>
  <si>
    <t xml:space="preserve">Phạm Thị Phương </t>
  </si>
  <si>
    <t xml:space="preserve">Vương Thị Hồng </t>
  </si>
  <si>
    <t>Ninh</t>
  </si>
  <si>
    <t xml:space="preserve">Ngô Thị Hà </t>
  </si>
  <si>
    <t xml:space="preserve">Lê Thị Ánh </t>
  </si>
  <si>
    <t xml:space="preserve">Hồ Thị Thu </t>
  </si>
  <si>
    <t xml:space="preserve">Tống Thị Hoa </t>
  </si>
  <si>
    <t>ĐHCQ 12N</t>
  </si>
  <si>
    <t>Nguyễn Vũ Minh</t>
  </si>
  <si>
    <t>Hoàng Thanh</t>
  </si>
  <si>
    <t xml:space="preserve">Đỗ Hồng </t>
  </si>
  <si>
    <t xml:space="preserve">Dương Lệ </t>
  </si>
  <si>
    <t xml:space="preserve">Lương Thị Nguyên </t>
  </si>
  <si>
    <t>Sao</t>
  </si>
  <si>
    <t>Thành</t>
  </si>
  <si>
    <t xml:space="preserve">Hoàng Thị Kim </t>
  </si>
  <si>
    <t>Thuần</t>
  </si>
  <si>
    <t xml:space="preserve">Ngô Thị Thu </t>
  </si>
  <si>
    <t xml:space="preserve">Hoàng Tiến </t>
  </si>
  <si>
    <t>Phạm Thị Như</t>
  </si>
  <si>
    <t>ĐHCQ 12P</t>
  </si>
  <si>
    <t>Nê</t>
  </si>
  <si>
    <t xml:space="preserve">Hoàng Quang </t>
  </si>
  <si>
    <t xml:space="preserve">Triệu Thị Diệu </t>
  </si>
  <si>
    <t xml:space="preserve">Phạm Thị Ánh </t>
  </si>
  <si>
    <t>Lê Thị Ánh</t>
  </si>
  <si>
    <t>Nhường</t>
  </si>
  <si>
    <t xml:space="preserve">Võ Thị Hoài </t>
  </si>
  <si>
    <t>Oánh</t>
  </si>
  <si>
    <t>Trà</t>
  </si>
  <si>
    <t xml:space="preserve">Hồ Thị </t>
  </si>
  <si>
    <t xml:space="preserve">Trịnh Cẩm </t>
  </si>
  <si>
    <t xml:space="preserve">La Thị </t>
  </si>
  <si>
    <t>Vương</t>
  </si>
  <si>
    <t>Xuyến</t>
  </si>
  <si>
    <t>Nguyễn Thị Minh</t>
  </si>
  <si>
    <t>ĐHCQ 12Q</t>
  </si>
  <si>
    <t xml:space="preserve">Hoàng Thị Thùy </t>
  </si>
  <si>
    <t>Chang</t>
  </si>
  <si>
    <t>Phạm Thị Khánh</t>
  </si>
  <si>
    <t>Vũ Đình</t>
  </si>
  <si>
    <t xml:space="preserve">Lâm Hồng </t>
  </si>
  <si>
    <t>Phong</t>
  </si>
  <si>
    <t>Nguyễn Anh</t>
  </si>
  <si>
    <t xml:space="preserve">Bùi Quang </t>
  </si>
  <si>
    <t>Nguyễn Thị Bích</t>
  </si>
  <si>
    <t>Vương Thị Thu</t>
  </si>
  <si>
    <t>ĐHHS 1A</t>
  </si>
  <si>
    <t>Nguyễn Thị Ngọc</t>
  </si>
  <si>
    <t>Bùi Thị Diệu</t>
  </si>
  <si>
    <t>Phan Thị Thùy</t>
  </si>
  <si>
    <t>Đồng Thu</t>
  </si>
  <si>
    <t>Trịnh Thị Hồng</t>
  </si>
  <si>
    <t>Lều Thị Phương</t>
  </si>
  <si>
    <t>Uông Thị Huyền</t>
  </si>
  <si>
    <t>Nguyễn Dương</t>
  </si>
  <si>
    <t>KHỐI  ĐẠI  HỌC CHÍNH QUY KHOÁ 12, ĐHHS 1A</t>
  </si>
  <si>
    <t>CĐCQ 16A</t>
  </si>
  <si>
    <t>Phạm Minh</t>
  </si>
  <si>
    <t>Nguyễn Hà</t>
  </si>
  <si>
    <t>Nguyễn Đức</t>
  </si>
  <si>
    <t>Nhữ Thị</t>
  </si>
  <si>
    <t>Tuyền</t>
  </si>
  <si>
    <t>Lê Thuý</t>
  </si>
  <si>
    <t>Trần Thị Kiều</t>
  </si>
  <si>
    <t>Lê Văn</t>
  </si>
  <si>
    <t>Bùi Xuân</t>
  </si>
  <si>
    <t>Phạm Phương</t>
  </si>
  <si>
    <t>Đỗ Hồng</t>
  </si>
  <si>
    <t>Trần Hà</t>
  </si>
  <si>
    <t>Vũ Hồng</t>
  </si>
  <si>
    <t>Sơn</t>
  </si>
  <si>
    <t>Đinh Thị Ngọc</t>
  </si>
  <si>
    <t>Trâm</t>
  </si>
  <si>
    <t>Đinh Thị Thu</t>
  </si>
  <si>
    <t>Trần Văn</t>
  </si>
  <si>
    <t>Bùi Quốc</t>
  </si>
  <si>
    <t>Việt</t>
  </si>
  <si>
    <t>Trần Hải</t>
  </si>
  <si>
    <t>CĐCQ 16C</t>
  </si>
  <si>
    <t>Vũ Thị Kim</t>
  </si>
  <si>
    <t>Lâm Thị</t>
  </si>
  <si>
    <t>Nguyễn Thị Diễm</t>
  </si>
  <si>
    <t>Nguyễn Việt</t>
  </si>
  <si>
    <t>Phạm Tuấn</t>
  </si>
  <si>
    <t>Phạm Thị Mai</t>
  </si>
  <si>
    <t>Hà Lan</t>
  </si>
  <si>
    <t>Phạm Thị Minh</t>
  </si>
  <si>
    <t>Khang</t>
  </si>
  <si>
    <t>Trần Thúy</t>
  </si>
  <si>
    <t>Tống Nghĩa Anh</t>
  </si>
  <si>
    <t>Nguyễn Thị Hằng</t>
  </si>
  <si>
    <t>Lê Thị Bích</t>
  </si>
  <si>
    <t>Nguyễn Hồng</t>
  </si>
  <si>
    <t>Phi</t>
  </si>
  <si>
    <t>Bùi Thị Hương</t>
  </si>
  <si>
    <t>Đỗ Thị Kiều</t>
  </si>
  <si>
    <t>Dương Hà Quỳnh</t>
  </si>
  <si>
    <t>Nguyễn Thành</t>
  </si>
  <si>
    <t>Trung</t>
  </si>
  <si>
    <t>Đoàn Thị ánh</t>
  </si>
  <si>
    <t>CĐCQ 16D</t>
  </si>
  <si>
    <t>Định</t>
  </si>
  <si>
    <t>Hòe</t>
  </si>
  <si>
    <t>Khuynh</t>
  </si>
  <si>
    <t>An Thị Thanh</t>
  </si>
  <si>
    <t>Trần Thị Diễm</t>
  </si>
  <si>
    <t>Nguyễn Phúc</t>
  </si>
  <si>
    <t>Trần Thị Tuyết</t>
  </si>
  <si>
    <t>Hồ Thị</t>
  </si>
  <si>
    <t>Lành</t>
  </si>
  <si>
    <t>Nguyễn Huy</t>
  </si>
  <si>
    <t>CĐHS K4</t>
  </si>
  <si>
    <t>Nguyễn Thị Ninh</t>
  </si>
  <si>
    <t>Phùng Thị Thúy</t>
  </si>
  <si>
    <t>Khiếu Thị</t>
  </si>
  <si>
    <t>Bông</t>
  </si>
  <si>
    <t>Châm</t>
  </si>
  <si>
    <t>Dệt</t>
  </si>
  <si>
    <t>Đinh Thị Mỹ</t>
  </si>
  <si>
    <t>Đinh Thị Bích</t>
  </si>
  <si>
    <t>Đỗ Thị Quỳnh</t>
  </si>
  <si>
    <t>Hoàng Nhung</t>
  </si>
  <si>
    <t>Trần Lê Mỹ</t>
  </si>
  <si>
    <t>Phạm Thị Thùy</t>
  </si>
  <si>
    <t>Nguyễn Hoài</t>
  </si>
  <si>
    <t>Nguyễn Thị Kiều</t>
  </si>
  <si>
    <t>Trần Thị Xuân</t>
  </si>
  <si>
    <t>Trịnh Thị Mai</t>
  </si>
  <si>
    <t>Bạch Lâm</t>
  </si>
  <si>
    <t>Lã Thị Kim</t>
  </si>
  <si>
    <t>Nguyễn Thị Lệ</t>
  </si>
  <si>
    <t>Lương Thị Thu</t>
  </si>
  <si>
    <t>KHỐI  CAO ĐẲNG CHÍNH QUY KHOÁ 16,HỘ SINH KHOÁ 4</t>
  </si>
  <si>
    <t>KHỐI  CAO ĐẲNG CHÍNH QUY KHOÁ 17,HỘ SINH KHOÁ 5</t>
  </si>
  <si>
    <t>CĐCQ 17A</t>
  </si>
  <si>
    <t>CĐCQ 17B</t>
  </si>
  <si>
    <t>CĐHS K5</t>
  </si>
  <si>
    <t>KHỐI  CAO ĐẲNG CHÍNH QUY KHOÁ 18,HỘ SINH KHOÁ 6</t>
  </si>
  <si>
    <t>CĐCQ 18A</t>
  </si>
  <si>
    <t xml:space="preserve">Nguyễn Thị Trâm </t>
  </si>
  <si>
    <t xml:space="preserve">Bùi Thị Phương </t>
  </si>
  <si>
    <t>Công</t>
  </si>
  <si>
    <t xml:space="preserve">Trịnh Thanh </t>
  </si>
  <si>
    <t xml:space="preserve">Đặng Thị Thanh </t>
  </si>
  <si>
    <t xml:space="preserve">Nguyễn Thị Khánh </t>
  </si>
  <si>
    <t xml:space="preserve">Bùi Lê Hồng </t>
  </si>
  <si>
    <t xml:space="preserve">Trương Thị Thu </t>
  </si>
  <si>
    <t xml:space="preserve">Lê Thị Huyền </t>
  </si>
  <si>
    <t>CĐHS K6</t>
  </si>
  <si>
    <t xml:space="preserve">LíP </t>
  </si>
  <si>
    <t>SÜ
sè</t>
  </si>
  <si>
    <t>tæng
Sv
®¦îc
khen th­ëng</t>
  </si>
  <si>
    <t>XuÊt s¾c</t>
  </si>
  <si>
    <t xml:space="preserve">Giái </t>
  </si>
  <si>
    <t>Kh¸</t>
  </si>
  <si>
    <t>danh hiÖu</t>
  </si>
  <si>
    <t>Ghi
chú</t>
  </si>
  <si>
    <t>Sè 
l­îng</t>
  </si>
  <si>
    <t>Tû lÖ
 %</t>
  </si>
  <si>
    <t>Líp HSSV tiªn tiÕn</t>
  </si>
  <si>
    <t>Líp HSSV xuÊt s¾c</t>
  </si>
  <si>
    <t>Tæng</t>
  </si>
  <si>
    <t>Phòng CT - HSSV</t>
  </si>
  <si>
    <t>BẢNG TỔNG HỢP KHEN THƯỞNG SV  ĐHCQ KHOÁ 9
NĂM HỌC 2016 - 2017</t>
  </si>
  <si>
    <t>§HCQ9A</t>
  </si>
  <si>
    <t>§HCQ9B</t>
  </si>
  <si>
    <t>§HCQ9C</t>
  </si>
  <si>
    <t>§HCQ9D</t>
  </si>
  <si>
    <t>§HCQ9E</t>
  </si>
  <si>
    <t>§HCQ9F</t>
  </si>
  <si>
    <t>§HCQ9G</t>
  </si>
  <si>
    <t>§HCQ9H</t>
  </si>
  <si>
    <t>§HCQ9I</t>
  </si>
  <si>
    <t>BẢNG TỔNG HỢP KHEN THƯỞNG SV  ĐHCQ KHOÁ 10
NĂM HỌC 2016 - 2017</t>
  </si>
  <si>
    <t>§HCQ10A</t>
  </si>
  <si>
    <t>§HCQ10B</t>
  </si>
  <si>
    <t>§HCQ10C</t>
  </si>
  <si>
    <t>§HCQ10D</t>
  </si>
  <si>
    <t>§HCQ10E</t>
  </si>
  <si>
    <t>§HCQ10F</t>
  </si>
  <si>
    <t>§HCQ10G</t>
  </si>
  <si>
    <t>§HCQ10H</t>
  </si>
  <si>
    <t>§HCQ10I</t>
  </si>
  <si>
    <t>§HCQ10K</t>
  </si>
  <si>
    <t>BẢNG TỔNG HỢP KHEN THƯỞNG SV  ĐHCQ KHOÁ 11
NĂM HỌC 2016 - 2017</t>
  </si>
  <si>
    <t>§HCQ11A</t>
  </si>
  <si>
    <t>§HCQ11B</t>
  </si>
  <si>
    <t>§HCQ11C</t>
  </si>
  <si>
    <t>§HCQ11D</t>
  </si>
  <si>
    <t>§HCQ11E</t>
  </si>
  <si>
    <t>§HCQ11F</t>
  </si>
  <si>
    <t>§HCQ11G</t>
  </si>
  <si>
    <t>§HCQ11H</t>
  </si>
  <si>
    <t>§HCQ11I</t>
  </si>
  <si>
    <t>§HCQ11K</t>
  </si>
  <si>
    <t>Bùi Hà</t>
  </si>
  <si>
    <t>Đào Thúy</t>
  </si>
  <si>
    <t>Tống Hương</t>
  </si>
  <si>
    <t>Vũ Thị Hương</t>
  </si>
  <si>
    <t>Luân</t>
  </si>
  <si>
    <t>Đỗ Thị Xuân</t>
  </si>
  <si>
    <t>Đỗ Thị Ánh</t>
  </si>
  <si>
    <t>Nguyễn Trang</t>
  </si>
  <si>
    <t>Nông Văn</t>
  </si>
  <si>
    <t>Tôn</t>
  </si>
  <si>
    <t>Đoàn Thị Thu</t>
  </si>
  <si>
    <t>Ngô Thị Hồng</t>
  </si>
  <si>
    <t>Lại Tuyết</t>
  </si>
  <si>
    <t>Nguyễn Thị Huyền</t>
  </si>
  <si>
    <t>Nguyễn Thị Hoa</t>
  </si>
  <si>
    <t>Nguyễn Thị Thùy</t>
  </si>
  <si>
    <t>Đào Thị Thúy</t>
  </si>
  <si>
    <t>Vi</t>
  </si>
  <si>
    <t>Lê Thị Ngọc</t>
  </si>
  <si>
    <t>Lương Thuỳ</t>
  </si>
  <si>
    <t>Nguyễn Cao</t>
  </si>
  <si>
    <t>Hân</t>
  </si>
  <si>
    <t>Thọ</t>
  </si>
  <si>
    <t>Hà Thị Thu</t>
  </si>
  <si>
    <t>Vũ Thị Tuyết</t>
  </si>
  <si>
    <t>Phạm Thị Ngọc</t>
  </si>
  <si>
    <t>Lê Thị Minh</t>
  </si>
  <si>
    <t>Bùi Thị Hồng</t>
  </si>
  <si>
    <t>Đàm Trà</t>
  </si>
  <si>
    <t>Nguyễn Thị Băng</t>
  </si>
  <si>
    <t>Lê Thị Thu</t>
  </si>
  <si>
    <t>Tạ Duy</t>
  </si>
  <si>
    <t>Quyền</t>
  </si>
  <si>
    <t>Phạm Thị Cẩm</t>
  </si>
  <si>
    <t>Triệu Thị</t>
  </si>
  <si>
    <t>Ứng Thị Lệ</t>
  </si>
  <si>
    <t>Tào Thị</t>
  </si>
  <si>
    <t>Mỵ</t>
  </si>
  <si>
    <t>Nguyễn Duy</t>
  </si>
  <si>
    <t>Hoạt</t>
  </si>
  <si>
    <t>Nguyễn Thị Hiền</t>
  </si>
  <si>
    <t>Nguyễn Thị Ánh</t>
  </si>
  <si>
    <t>Hà Thị Phương</t>
  </si>
  <si>
    <t>Ngô Trang</t>
  </si>
  <si>
    <t>Dương Thị Phương</t>
  </si>
  <si>
    <t>Nguyễn Hải Thiện</t>
  </si>
  <si>
    <t>Đặng Văn</t>
  </si>
  <si>
    <t>Đặng Đăng</t>
  </si>
  <si>
    <t>Phú</t>
  </si>
  <si>
    <t>Nguyễn Diệu</t>
  </si>
  <si>
    <t>Trần Trọng</t>
  </si>
  <si>
    <t>Đặng Thị Phương</t>
  </si>
  <si>
    <t>Lê Quỳnh</t>
  </si>
  <si>
    <t>Nho</t>
  </si>
  <si>
    <t>Ngô Thị Kiều</t>
  </si>
  <si>
    <t>Lê Mỹ</t>
  </si>
  <si>
    <t>Đỗ Hà</t>
  </si>
  <si>
    <t>Phạm Thị Diệu</t>
  </si>
  <si>
    <t>Trương Thị Chiều</t>
  </si>
  <si>
    <t>Cẩm</t>
  </si>
  <si>
    <t>Vũ Bích</t>
  </si>
  <si>
    <t>Lê Thị Kim</t>
  </si>
  <si>
    <t>Phan Thị Diệu</t>
  </si>
  <si>
    <t>Dương Thị Ngọc</t>
  </si>
  <si>
    <t>Phạm Thị Chung</t>
  </si>
  <si>
    <t>Đoàn Thị</t>
  </si>
  <si>
    <t>Hà</t>
  </si>
  <si>
    <t>Trịnh Thị Quỳnh</t>
  </si>
  <si>
    <t>Ngô Thị Ngọc</t>
  </si>
  <si>
    <t>Nguyễn Lan</t>
  </si>
  <si>
    <t>Phùng Thị Thanh</t>
  </si>
  <si>
    <t>Trần Thị Thùy</t>
  </si>
  <si>
    <t>Tạ Thị Mỹ</t>
  </si>
  <si>
    <t>Trịnh Thị Lan</t>
  </si>
  <si>
    <t>Trần Thị Hải</t>
  </si>
  <si>
    <t>Lê Thị Trúc</t>
  </si>
  <si>
    <t>Đặng Thị Thùy</t>
  </si>
  <si>
    <t>Vũ Huyền</t>
  </si>
  <si>
    <t>Tống Thị Thanh</t>
  </si>
  <si>
    <t>Phan Hằng</t>
  </si>
  <si>
    <t>Hoàng Nhật</t>
  </si>
  <si>
    <t>Lê Hồng</t>
  </si>
  <si>
    <t>Bùi Thị Mai</t>
  </si>
  <si>
    <t>Cẩn</t>
  </si>
  <si>
    <t>Trần Thảo</t>
  </si>
  <si>
    <t>Lê Mai</t>
  </si>
  <si>
    <t>Triệu Thị Mai</t>
  </si>
  <si>
    <t>Phan Thị Thanh</t>
  </si>
  <si>
    <t>Đinh Tùng</t>
  </si>
  <si>
    <t>Lê Thị Thanh</t>
  </si>
  <si>
    <t>Quế</t>
  </si>
  <si>
    <t>Nguyễn Bích</t>
  </si>
  <si>
    <t>Nguyễn Thị Thuỳ</t>
  </si>
  <si>
    <t>Cù Thị</t>
  </si>
  <si>
    <t>Dương Thị Hồng</t>
  </si>
  <si>
    <t>Nguyễn Nhật</t>
  </si>
  <si>
    <t>Nguyễn Bảo</t>
  </si>
  <si>
    <t>Thạch</t>
  </si>
  <si>
    <t>Lê Thị Đoan</t>
  </si>
  <si>
    <t>Vũ Thị Hà</t>
  </si>
  <si>
    <t>Nguyễn Thuỳ</t>
  </si>
  <si>
    <t>Phí Thị</t>
  </si>
  <si>
    <t>Phan Thi</t>
  </si>
  <si>
    <t>Thay</t>
  </si>
  <si>
    <t>Võ Thị Hồng</t>
  </si>
  <si>
    <t>Chu Văn</t>
  </si>
  <si>
    <t>Đỗ Diệu</t>
  </si>
  <si>
    <t>Xoan</t>
  </si>
  <si>
    <t>Ngô Quang</t>
  </si>
  <si>
    <t>Bùi Thị Ngọc</t>
  </si>
  <si>
    <t>Nguyễn Thị</t>
  </si>
  <si>
    <t>Thủy</t>
  </si>
  <si>
    <t>Phí Mạnh</t>
  </si>
  <si>
    <t>Hoàng Ngọc</t>
  </si>
  <si>
    <t>Trần Thị Hồng</t>
  </si>
  <si>
    <t>Lê Thị Thạch</t>
  </si>
  <si>
    <t>Dương Thị Mỹ</t>
  </si>
  <si>
    <t>Hà Thị Ngọc</t>
  </si>
  <si>
    <t>Tô Thị Thu</t>
  </si>
  <si>
    <t>Nguyễn Thị Trà</t>
  </si>
  <si>
    <t>Đào Thị Kiều</t>
  </si>
  <si>
    <t>Lê Thị Mai</t>
  </si>
  <si>
    <t>Phù Thị</t>
  </si>
  <si>
    <t>Nguyễn Phương</t>
  </si>
  <si>
    <t>Phùng Bá</t>
  </si>
  <si>
    <t>Trí</t>
  </si>
  <si>
    <t>Trần Thị Như</t>
  </si>
  <si>
    <t>Nguyễn Thị Thúy</t>
  </si>
  <si>
    <t>Lưu Lâm</t>
  </si>
  <si>
    <t>Phùng Thị Tiểu</t>
  </si>
  <si>
    <t>Đồng Thị Hồng</t>
  </si>
  <si>
    <t>Hoàng Mỵ</t>
  </si>
  <si>
    <t>Võ Thị Tú</t>
  </si>
  <si>
    <t>Trần Huyền</t>
  </si>
  <si>
    <t>Cao Thị Minh</t>
  </si>
  <si>
    <t>Tầm</t>
  </si>
  <si>
    <t>Đỗ Quang</t>
  </si>
  <si>
    <t>Nguyễn Trung</t>
  </si>
  <si>
    <t>Ông Thị</t>
  </si>
  <si>
    <t>Quách Thị</t>
  </si>
  <si>
    <t>Nguyễn Thị Như</t>
  </si>
  <si>
    <t>Vũ Thùy</t>
  </si>
  <si>
    <t>Lê Thị Lan</t>
  </si>
  <si>
    <t>Trịnh Thị Thúy</t>
  </si>
  <si>
    <t>Phạm Thúy</t>
  </si>
  <si>
    <t>Vũ Thị Mỹ</t>
  </si>
  <si>
    <t>Trịnh Thị Hằng</t>
  </si>
  <si>
    <t>Bùi Thu</t>
  </si>
  <si>
    <t>Vũ Thị Vân</t>
  </si>
  <si>
    <t>Phạm Hải</t>
  </si>
  <si>
    <t>Trần Như</t>
  </si>
  <si>
    <t>Phan Mỹ</t>
  </si>
  <si>
    <t>Hoàng Thu</t>
  </si>
  <si>
    <t>Ngô Thanh</t>
  </si>
  <si>
    <t>Bùi Văn</t>
  </si>
  <si>
    <t>Hoàng Thị</t>
  </si>
  <si>
    <t>Hằng</t>
  </si>
  <si>
    <t>Vũ Thị Hồng</t>
  </si>
  <si>
    <t>Nguyễn Thị Nam</t>
  </si>
  <si>
    <t>Dân</t>
  </si>
  <si>
    <t>Bùi Ánh</t>
  </si>
  <si>
    <t>Đào Ngọc</t>
  </si>
  <si>
    <t>Huỳnh</t>
  </si>
  <si>
    <t>Trịnh Ngọc</t>
  </si>
  <si>
    <t>Cao Thu</t>
  </si>
  <si>
    <t>Hoàng Thị Phương</t>
  </si>
  <si>
    <t>Đào Thu</t>
  </si>
  <si>
    <t>Sang</t>
  </si>
  <si>
    <t>Đàm Thị Thuỳ</t>
  </si>
  <si>
    <t>Trần Thị Hà</t>
  </si>
  <si>
    <t>Nguyễn Thị Nhật</t>
  </si>
  <si>
    <t>Đặng Quỳnh</t>
  </si>
  <si>
    <t>Trần Ngọc</t>
  </si>
  <si>
    <t>Cấn Thị</t>
  </si>
  <si>
    <t>Đỗ Minh</t>
  </si>
  <si>
    <t>Đặng Thị Ngọc</t>
  </si>
  <si>
    <t>Tòng Bạch</t>
  </si>
  <si>
    <t>Nguyễn Trọng</t>
  </si>
  <si>
    <t>Phạm Thị Kiều</t>
  </si>
  <si>
    <t>Lê Ngọc Minh</t>
  </si>
  <si>
    <t>Trần Thị Thúy</t>
  </si>
  <si>
    <t>Hoàng Thị Vân</t>
  </si>
  <si>
    <t>Vũ Thị Minh</t>
  </si>
  <si>
    <t>Tạ Đức</t>
  </si>
  <si>
    <t>Nguyễn Đức Khánh</t>
  </si>
  <si>
    <t>Cao Thuỳ</t>
  </si>
  <si>
    <t>Phạm Thảo</t>
  </si>
  <si>
    <t>Toản</t>
  </si>
  <si>
    <t>Lục Lâm</t>
  </si>
  <si>
    <t>Vũ Anh</t>
  </si>
  <si>
    <t>Lương Thị Phương</t>
  </si>
  <si>
    <t>Mai Thị Hồng</t>
  </si>
  <si>
    <t>Nguyễn Thảo</t>
  </si>
  <si>
    <t>Mai Thị Phương</t>
  </si>
  <si>
    <t>Nguyễn Thủy</t>
  </si>
  <si>
    <t>Chiều</t>
  </si>
  <si>
    <t>Chu Tú</t>
  </si>
  <si>
    <t>Kiều Thị</t>
  </si>
  <si>
    <t>Bùi Thảo</t>
  </si>
  <si>
    <t>Đặng Thị Minh</t>
  </si>
  <si>
    <t>Đàm Thị Tố</t>
  </si>
  <si>
    <t>Cư</t>
  </si>
  <si>
    <t>Phùng Thị Hồng</t>
  </si>
  <si>
    <t>Thoả</t>
  </si>
  <si>
    <t xml:space="preserve">La Thanh </t>
  </si>
  <si>
    <t xml:space="preserve">Lang Thị </t>
  </si>
  <si>
    <t>Tứ</t>
  </si>
  <si>
    <t>Hồ Thu</t>
  </si>
  <si>
    <t>Luyện Thị</t>
  </si>
  <si>
    <t>Lộc</t>
  </si>
  <si>
    <t>Đối</t>
  </si>
  <si>
    <t xml:space="preserve">Trương Thanh </t>
  </si>
  <si>
    <t>Tam</t>
  </si>
  <si>
    <t>BẢNG TỔNG HỢP KHEN THƯỞNG SV  ĐHCQ KHOÁ 12,HSK1
NĂM HỌC 2016 - 2017</t>
  </si>
  <si>
    <t>§H HS1A</t>
  </si>
  <si>
    <t>§HCQ12A</t>
  </si>
  <si>
    <t>§HCQ12B</t>
  </si>
  <si>
    <t>§HCQ12C</t>
  </si>
  <si>
    <t>§HCQ12D</t>
  </si>
  <si>
    <t>§HCQ12E</t>
  </si>
  <si>
    <t>§HCQ12F</t>
  </si>
  <si>
    <t>§HCQ12G</t>
  </si>
  <si>
    <t>§HCQ12H</t>
  </si>
  <si>
    <t>§HCQ12I</t>
  </si>
  <si>
    <t>§HCQ12K</t>
  </si>
  <si>
    <t>§HCQ12M</t>
  </si>
  <si>
    <t>§HCQ12N</t>
  </si>
  <si>
    <t>§HCQ12P</t>
  </si>
  <si>
    <t>§HCQ12Q</t>
  </si>
  <si>
    <t>Kh«ng ®¹t</t>
  </si>
  <si>
    <t>BẢNG TỔNG HỢP KHEN THƯỞNG SV  CĐCQ KHOÁ 16,HSK4
NĂM HỌC 2016 - 2017</t>
  </si>
  <si>
    <t>C§CQ 16A</t>
  </si>
  <si>
    <t>C§CQ 16B</t>
  </si>
  <si>
    <t>C§CQ 16C</t>
  </si>
  <si>
    <t>C§CQ 16D</t>
  </si>
  <si>
    <t>C§HS4</t>
  </si>
  <si>
    <t>CĐCQ 16B</t>
  </si>
  <si>
    <t>BẢNG TỔNG HỢP KHEN THƯỞNG SV  CĐCQ KHOÁ 17,HSK5
NĂM HỌC 2016 - 2017</t>
  </si>
  <si>
    <t>C§CQ 17A</t>
  </si>
  <si>
    <t>C§CQ 17B</t>
  </si>
  <si>
    <t>C§HS5</t>
  </si>
  <si>
    <t>Mây</t>
  </si>
  <si>
    <t xml:space="preserve">Vũ Thị Khánh </t>
  </si>
  <si>
    <t xml:space="preserve">Roãn Thị </t>
  </si>
  <si>
    <t xml:space="preserve">Đỗ Thị Huyền </t>
  </si>
  <si>
    <t xml:space="preserve">Vũ Thị Hảo </t>
  </si>
  <si>
    <t xml:space="preserve">Khổng Diệu </t>
  </si>
  <si>
    <t xml:space="preserve">Dương Như </t>
  </si>
  <si>
    <t xml:space="preserve">Vy Thị Thu </t>
  </si>
  <si>
    <t xml:space="preserve">Trần Thị Ánh </t>
  </si>
  <si>
    <t xml:space="preserve">Nguyễn Mạnh </t>
  </si>
  <si>
    <t>Đông</t>
  </si>
  <si>
    <t xml:space="preserve">Vũ Thị Bích </t>
  </si>
  <si>
    <t xml:space="preserve">Trịnh Hà </t>
  </si>
  <si>
    <t xml:space="preserve">Cao Ánh </t>
  </si>
  <si>
    <t xml:space="preserve">Phạm Quỳnh </t>
  </si>
  <si>
    <t xml:space="preserve">Nguyễn Bảo </t>
  </si>
  <si>
    <t xml:space="preserve">Vũ Quỳnh </t>
  </si>
  <si>
    <t xml:space="preserve">Triệu Mỹ </t>
  </si>
  <si>
    <t xml:space="preserve">Thiều Thị Phương </t>
  </si>
  <si>
    <t xml:space="preserve">Đoàn Thu </t>
  </si>
  <si>
    <t xml:space="preserve">Đào Thị Hồng </t>
  </si>
  <si>
    <t xml:space="preserve">Nguyễn Vân </t>
  </si>
  <si>
    <t xml:space="preserve">Trần Thanh </t>
  </si>
  <si>
    <t>Lịch</t>
  </si>
  <si>
    <t xml:space="preserve">Phan Thị Ngọc </t>
  </si>
  <si>
    <t xml:space="preserve">Trần Thị Cẩm </t>
  </si>
  <si>
    <t xml:space="preserve">Nguyễn Thị Phượng </t>
  </si>
  <si>
    <t xml:space="preserve">Trần Thị Đài </t>
  </si>
  <si>
    <t xml:space="preserve">Trần Thị Hạ </t>
  </si>
  <si>
    <t xml:space="preserve">Đào Thu </t>
  </si>
  <si>
    <t xml:space="preserve">Lưu Thị Trà </t>
  </si>
  <si>
    <t xml:space="preserve">Đỗ Thị Thanh </t>
  </si>
  <si>
    <t xml:space="preserve">Nguyễn Tuệ </t>
  </si>
  <si>
    <t xml:space="preserve">Trần Hoàng </t>
  </si>
  <si>
    <t xml:space="preserve">Lê Thị Diễm </t>
  </si>
  <si>
    <t xml:space="preserve">Lưu Thị Cẩm </t>
  </si>
  <si>
    <t xml:space="preserve">Ngô Thị Mai </t>
  </si>
  <si>
    <t xml:space="preserve">Đỗ Mai </t>
  </si>
  <si>
    <t>BẢNG TỔNG HỢP KHEN THƯỞNG SV  CĐCQ KHOÁ 18,HSK6
NĂM HỌC 2016 - 2017</t>
  </si>
  <si>
    <t>C§CQ 18A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</si>
</sst>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"/>
    <numFmt numFmtId="165" formatCode="0.0%"/>
    <numFmt numFmtId="166" formatCode="_(* #,##0.0_);_(* \(#,##0.0\);_(* &quot;-&quot;??_);_(@_)"/>
  </numFmts>
  <fonts count="20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.VnTime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sz val="13"/>
      <name val="Times New Roman"/>
      <family val="1"/>
    </font>
    <font>
      <sz val="13"/>
      <color theme="1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3"/>
      <name val="Times New Roman"/>
      <family val="1"/>
    </font>
    <font>
      <b/>
      <i/>
      <sz val="13"/>
      <name val=".VnTime"/>
      <family val="2"/>
    </font>
    <font>
      <b/>
      <sz val="12"/>
      <name val=".VnTimeH"/>
      <family val="2"/>
    </font>
    <font>
      <b/>
      <sz val="11"/>
      <name val=".VnTimeH"/>
      <family val="2"/>
    </font>
    <font>
      <b/>
      <sz val="14"/>
      <name val="Times New Roman"/>
      <family val="1"/>
    </font>
    <font>
      <b/>
      <sz val="10"/>
      <name val=".VnTimeH"/>
      <family val="2"/>
    </font>
    <font>
      <sz val="12"/>
      <name val=".VnTime"/>
      <family val="2"/>
    </font>
    <font>
      <i/>
      <sz val="12"/>
      <name val=".VnTime"/>
      <family val="2"/>
    </font>
    <font>
      <b/>
      <sz val="12"/>
      <name val="Arial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0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8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>
      <alignment horizontal="center" vertical="center"/>
    </xf>
    <xf numFmtId="0" fontId="7" fillId="0" borderId="8" xfId="0" applyFont="1" applyBorder="1"/>
    <xf numFmtId="0" fontId="7" fillId="0" borderId="11" xfId="0" applyFont="1" applyBorder="1" applyAlignment="1">
      <alignment horizontal="center"/>
    </xf>
    <xf numFmtId="0" fontId="8" fillId="0" borderId="11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>
      <alignment horizontal="center" vertical="center"/>
    </xf>
    <xf numFmtId="0" fontId="7" fillId="0" borderId="11" xfId="0" applyFont="1" applyBorder="1"/>
    <xf numFmtId="0" fontId="8" fillId="0" borderId="11" xfId="0" applyFont="1" applyBorder="1"/>
    <xf numFmtId="0" fontId="7" fillId="0" borderId="14" xfId="0" applyFont="1" applyBorder="1" applyAlignment="1">
      <alignment horizontal="center"/>
    </xf>
    <xf numFmtId="0" fontId="8" fillId="0" borderId="14" xfId="0" applyNumberFormat="1" applyFont="1" applyFill="1" applyBorder="1" applyAlignment="1" applyProtection="1"/>
    <xf numFmtId="0" fontId="9" fillId="0" borderId="14" xfId="0" applyNumberFormat="1" applyFont="1" applyFill="1" applyBorder="1" applyAlignment="1" applyProtection="1">
      <alignment horizontal="center" vertical="center"/>
    </xf>
    <xf numFmtId="0" fontId="8" fillId="0" borderId="14" xfId="0" applyFont="1" applyBorder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2" xfId="0" applyNumberFormat="1" applyFont="1" applyFill="1" applyBorder="1" applyAlignment="1" applyProtection="1"/>
    <xf numFmtId="0" fontId="9" fillId="0" borderId="13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164" fontId="9" fillId="0" borderId="8" xfId="0" applyNumberFormat="1" applyFont="1" applyFill="1" applyBorder="1" applyAlignment="1" applyProtection="1">
      <alignment horizontal="center"/>
    </xf>
    <xf numFmtId="0" fontId="9" fillId="0" borderId="8" xfId="0" applyNumberFormat="1" applyFont="1" applyFill="1" applyBorder="1" applyAlignment="1" applyProtection="1">
      <alignment horizontal="center"/>
    </xf>
    <xf numFmtId="164" fontId="9" fillId="0" borderId="11" xfId="0" applyNumberFormat="1" applyFont="1" applyFill="1" applyBorder="1" applyAlignment="1" applyProtection="1">
      <alignment horizontal="center"/>
    </xf>
    <xf numFmtId="0" fontId="9" fillId="0" borderId="11" xfId="0" applyNumberFormat="1" applyFont="1" applyFill="1" applyBorder="1" applyAlignment="1" applyProtection="1">
      <alignment horizontal="center"/>
    </xf>
    <xf numFmtId="164" fontId="9" fillId="0" borderId="14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center"/>
    </xf>
    <xf numFmtId="2" fontId="9" fillId="0" borderId="8" xfId="0" applyNumberFormat="1" applyFont="1" applyFill="1" applyBorder="1" applyAlignment="1" applyProtection="1">
      <alignment horizontal="center"/>
    </xf>
    <xf numFmtId="2" fontId="9" fillId="0" borderId="11" xfId="0" applyNumberFormat="1" applyFont="1" applyFill="1" applyBorder="1" applyAlignment="1" applyProtection="1">
      <alignment horizontal="center"/>
    </xf>
    <xf numFmtId="2" fontId="9" fillId="0" borderId="14" xfId="0" applyNumberFormat="1" applyFont="1" applyFill="1" applyBorder="1" applyAlignment="1" applyProtection="1">
      <alignment horizontal="center"/>
    </xf>
    <xf numFmtId="0" fontId="7" fillId="0" borderId="14" xfId="0" applyFont="1" applyBorder="1"/>
    <xf numFmtId="0" fontId="9" fillId="0" borderId="8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4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wrapText="1"/>
    </xf>
    <xf numFmtId="0" fontId="3" fillId="0" borderId="1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6" fontId="18" fillId="0" borderId="8" xfId="10" applyNumberFormat="1" applyFont="1" applyBorder="1" applyAlignment="1">
      <alignment horizontal="center" vertical="center"/>
    </xf>
    <xf numFmtId="0" fontId="2" fillId="0" borderId="8" xfId="0" applyFont="1" applyBorder="1"/>
    <xf numFmtId="0" fontId="1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6" fontId="18" fillId="0" borderId="11" xfId="10" applyNumberFormat="1" applyFont="1" applyBorder="1" applyAlignment="1">
      <alignment horizontal="center" vertical="center"/>
    </xf>
    <xf numFmtId="0" fontId="6" fillId="0" borderId="11" xfId="0" applyFont="1" applyBorder="1"/>
    <xf numFmtId="0" fontId="0" fillId="0" borderId="11" xfId="0" applyBorder="1"/>
    <xf numFmtId="0" fontId="2" fillId="0" borderId="11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6" fontId="18" fillId="0" borderId="14" xfId="10" applyNumberFormat="1" applyFont="1" applyBorder="1" applyAlignment="1">
      <alignment horizontal="center" vertical="center"/>
    </xf>
    <xf numFmtId="0" fontId="6" fillId="0" borderId="14" xfId="0" applyFont="1" applyBorder="1"/>
    <xf numFmtId="0" fontId="13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0" fillId="0" borderId="22" xfId="0" applyBorder="1"/>
    <xf numFmtId="0" fontId="1" fillId="0" borderId="0" xfId="0" applyFont="1" applyBorder="1" applyAlignment="1">
      <alignment horizont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0" fillId="0" borderId="23" xfId="0" applyBorder="1"/>
    <xf numFmtId="0" fontId="17" fillId="0" borderId="8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</cellXfs>
  <cellStyles count="11">
    <cellStyle name="Comma" xfId="10" builtinId="3"/>
    <cellStyle name="Normal" xfId="0" builtinId="0"/>
    <cellStyle name="Normal 10" xfId="8"/>
    <cellStyle name="Normal 11" xfId="9"/>
    <cellStyle name="Normal 3" xfId="1"/>
    <cellStyle name="Normal 4" xfId="2"/>
    <cellStyle name="Normal 5" xfId="3"/>
    <cellStyle name="Normal 6" xfId="4"/>
    <cellStyle name="Normal 7" xfId="5"/>
    <cellStyle name="Normal 8" xfId="6"/>
    <cellStyle name="Normal 9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2"/>
  <sheetViews>
    <sheetView workbookViewId="0">
      <selection activeCell="F7" sqref="F7:F462"/>
    </sheetView>
  </sheetViews>
  <sheetFormatPr defaultRowHeight="15"/>
  <cols>
    <col min="1" max="1" width="9.140625" style="3"/>
    <col min="2" max="2" width="11.5703125" bestFit="1" customWidth="1"/>
    <col min="3" max="3" width="20.7109375" bestFit="1" customWidth="1"/>
    <col min="4" max="4" width="8.7109375" bestFit="1" customWidth="1"/>
    <col min="5" max="8" width="11.7109375" customWidth="1"/>
  </cols>
  <sheetData>
    <row r="1" spans="1:8" s="1" customFormat="1" ht="15.75">
      <c r="A1" s="38" t="s">
        <v>0</v>
      </c>
      <c r="B1" s="38"/>
      <c r="C1" s="38"/>
      <c r="D1" s="38"/>
      <c r="E1" s="38"/>
      <c r="F1" s="38"/>
      <c r="G1" s="38"/>
      <c r="H1" s="38"/>
    </row>
    <row r="2" spans="1:8" s="1" customFormat="1" ht="15.75">
      <c r="A2" s="39" t="s">
        <v>379</v>
      </c>
      <c r="B2" s="39"/>
      <c r="C2" s="39"/>
      <c r="D2" s="39"/>
      <c r="E2" s="39"/>
      <c r="F2" s="39"/>
      <c r="G2" s="39"/>
      <c r="H2" s="39"/>
    </row>
    <row r="3" spans="1:8" s="1" customFormat="1" ht="15.75">
      <c r="A3" s="40" t="s">
        <v>380</v>
      </c>
      <c r="B3" s="40"/>
      <c r="C3" s="40"/>
      <c r="D3" s="40"/>
      <c r="E3" s="40"/>
      <c r="F3" s="40"/>
      <c r="G3" s="40"/>
      <c r="H3" s="40"/>
    </row>
    <row r="4" spans="1:8" ht="35.25" customHeight="1">
      <c r="A4" s="41" t="s">
        <v>381</v>
      </c>
      <c r="B4" s="42"/>
      <c r="C4" s="42"/>
      <c r="D4" s="42"/>
      <c r="E4" s="42"/>
      <c r="F4" s="42"/>
      <c r="G4" s="42"/>
      <c r="H4" s="42"/>
    </row>
    <row r="5" spans="1:8">
      <c r="A5" s="43" t="s">
        <v>1</v>
      </c>
      <c r="B5" s="36" t="s">
        <v>2</v>
      </c>
      <c r="C5" s="45" t="s">
        <v>3</v>
      </c>
      <c r="D5" s="46"/>
      <c r="E5" s="36" t="s">
        <v>4</v>
      </c>
      <c r="F5" s="36" t="s">
        <v>5</v>
      </c>
      <c r="G5" s="36" t="s">
        <v>6</v>
      </c>
      <c r="H5" s="36" t="s">
        <v>7</v>
      </c>
    </row>
    <row r="6" spans="1:8" ht="19.5" customHeight="1">
      <c r="A6" s="44"/>
      <c r="B6" s="37"/>
      <c r="C6" s="47"/>
      <c r="D6" s="48"/>
      <c r="E6" s="37"/>
      <c r="F6" s="37"/>
      <c r="G6" s="37"/>
      <c r="H6" s="37"/>
    </row>
    <row r="7" spans="1:8" s="2" customFormat="1" ht="16.5">
      <c r="A7" s="4">
        <v>1</v>
      </c>
      <c r="B7" s="5" t="s">
        <v>180</v>
      </c>
      <c r="C7" s="17" t="s">
        <v>198</v>
      </c>
      <c r="D7" s="18" t="s">
        <v>10</v>
      </c>
      <c r="E7" s="23">
        <v>88.5</v>
      </c>
      <c r="F7" s="29">
        <v>8.98</v>
      </c>
      <c r="G7" s="6" t="str">
        <f>IF(AND(F7&gt;=9,E7&gt;=90),".Xuất sắc",IF(AND(F7&gt;=8,E7&gt;=80),"Giỏi",IF(AND(F7&gt;=7,E7&gt;=65),"Khá",IF(AND(F7&gt;=5,E7&gt;=50),"Trung bình","Yếu"))))</f>
        <v>Giỏi</v>
      </c>
      <c r="H7" s="7"/>
    </row>
    <row r="8" spans="1:8" s="2" customFormat="1" ht="16.5">
      <c r="A8" s="8">
        <v>2</v>
      </c>
      <c r="B8" s="9" t="s">
        <v>180</v>
      </c>
      <c r="C8" s="19" t="s">
        <v>189</v>
      </c>
      <c r="D8" s="20" t="s">
        <v>103</v>
      </c>
      <c r="E8" s="25">
        <v>84</v>
      </c>
      <c r="F8" s="30">
        <v>8.92</v>
      </c>
      <c r="G8" s="10" t="str">
        <f>IF(AND(F8&gt;=9,E8&gt;=90),".Xuất sắc",IF(AND(F8&gt;=8,E8&gt;=80),"Giỏi",IF(AND(F8&gt;=7,E8&gt;=65),"Khá",IF(AND(F8&gt;=5,E8&gt;=50),"Trung bình","Yếu"))))</f>
        <v>Giỏi</v>
      </c>
      <c r="H8" s="11"/>
    </row>
    <row r="9" spans="1:8" s="2" customFormat="1" ht="16.5">
      <c r="A9" s="8">
        <v>3</v>
      </c>
      <c r="B9" s="9" t="s">
        <v>180</v>
      </c>
      <c r="C9" s="19" t="s">
        <v>11</v>
      </c>
      <c r="D9" s="20" t="s">
        <v>55</v>
      </c>
      <c r="E9" s="25">
        <v>83</v>
      </c>
      <c r="F9" s="30">
        <v>8.8800000000000008</v>
      </c>
      <c r="G9" s="10" t="str">
        <f t="shared" ref="G9:G72" si="0">IF(AND(F9&gt;=9,E9&gt;=90),".Xuất sắc",IF(AND(F9&gt;=8,E9&gt;=80),"Giỏi",IF(AND(F9&gt;=7,E9&gt;=65),"Khá",IF(AND(F9&gt;=5,E9&gt;=50),"Trung bình","Yếu"))))</f>
        <v>Giỏi</v>
      </c>
      <c r="H9" s="11"/>
    </row>
    <row r="10" spans="1:8" s="2" customFormat="1" ht="16.5">
      <c r="A10" s="8">
        <v>4</v>
      </c>
      <c r="B10" s="9" t="s">
        <v>180</v>
      </c>
      <c r="C10" s="19" t="s">
        <v>188</v>
      </c>
      <c r="D10" s="20" t="s">
        <v>98</v>
      </c>
      <c r="E10" s="25">
        <v>81.5</v>
      </c>
      <c r="F10" s="30">
        <v>8.85</v>
      </c>
      <c r="G10" s="10" t="str">
        <f t="shared" si="0"/>
        <v>Giỏi</v>
      </c>
      <c r="H10" s="11"/>
    </row>
    <row r="11" spans="1:8" s="2" customFormat="1" ht="16.5">
      <c r="A11" s="8">
        <v>5</v>
      </c>
      <c r="B11" s="9" t="s">
        <v>180</v>
      </c>
      <c r="C11" s="19" t="s">
        <v>199</v>
      </c>
      <c r="D11" s="20" t="s">
        <v>62</v>
      </c>
      <c r="E11" s="25">
        <v>84</v>
      </c>
      <c r="F11" s="30">
        <v>8.81</v>
      </c>
      <c r="G11" s="10" t="str">
        <f t="shared" si="0"/>
        <v>Giỏi</v>
      </c>
      <c r="H11" s="11"/>
    </row>
    <row r="12" spans="1:8" s="2" customFormat="1" ht="16.5">
      <c r="A12" s="8">
        <v>6</v>
      </c>
      <c r="B12" s="9" t="s">
        <v>180</v>
      </c>
      <c r="C12" s="19" t="s">
        <v>11</v>
      </c>
      <c r="D12" s="20" t="s">
        <v>69</v>
      </c>
      <c r="E12" s="25">
        <v>80.5</v>
      </c>
      <c r="F12" s="30">
        <v>8.73</v>
      </c>
      <c r="G12" s="10" t="str">
        <f t="shared" si="0"/>
        <v>Giỏi</v>
      </c>
      <c r="H12" s="11"/>
    </row>
    <row r="13" spans="1:8" s="2" customFormat="1" ht="16.5">
      <c r="A13" s="8">
        <v>7</v>
      </c>
      <c r="B13" s="9" t="s">
        <v>180</v>
      </c>
      <c r="C13" s="19" t="s">
        <v>202</v>
      </c>
      <c r="D13" s="20" t="s">
        <v>42</v>
      </c>
      <c r="E13" s="25">
        <v>85</v>
      </c>
      <c r="F13" s="30">
        <v>8.69</v>
      </c>
      <c r="G13" s="10" t="str">
        <f t="shared" si="0"/>
        <v>Giỏi</v>
      </c>
      <c r="H13" s="11"/>
    </row>
    <row r="14" spans="1:8" s="2" customFormat="1" ht="16.5">
      <c r="A14" s="8">
        <v>8</v>
      </c>
      <c r="B14" s="9" t="s">
        <v>180</v>
      </c>
      <c r="C14" s="19" t="s">
        <v>203</v>
      </c>
      <c r="D14" s="20" t="s">
        <v>77</v>
      </c>
      <c r="E14" s="25">
        <v>90.5</v>
      </c>
      <c r="F14" s="30">
        <v>8.58</v>
      </c>
      <c r="G14" s="10" t="str">
        <f t="shared" si="0"/>
        <v>Giỏi</v>
      </c>
      <c r="H14" s="11"/>
    </row>
    <row r="15" spans="1:8" s="2" customFormat="1" ht="16.5">
      <c r="A15" s="8">
        <v>9</v>
      </c>
      <c r="B15" s="9" t="s">
        <v>180</v>
      </c>
      <c r="C15" s="19" t="s">
        <v>185</v>
      </c>
      <c r="D15" s="20" t="s">
        <v>175</v>
      </c>
      <c r="E15" s="25">
        <v>83.5</v>
      </c>
      <c r="F15" s="30">
        <v>8.56</v>
      </c>
      <c r="G15" s="10" t="str">
        <f t="shared" si="0"/>
        <v>Giỏi</v>
      </c>
      <c r="H15" s="11"/>
    </row>
    <row r="16" spans="1:8" s="2" customFormat="1" ht="16.5">
      <c r="A16" s="8">
        <v>10</v>
      </c>
      <c r="B16" s="9" t="s">
        <v>180</v>
      </c>
      <c r="C16" s="19" t="s">
        <v>140</v>
      </c>
      <c r="D16" s="20" t="s">
        <v>139</v>
      </c>
      <c r="E16" s="25">
        <v>88</v>
      </c>
      <c r="F16" s="30">
        <v>8.5399999999999991</v>
      </c>
      <c r="G16" s="10" t="str">
        <f t="shared" si="0"/>
        <v>Giỏi</v>
      </c>
      <c r="H16" s="11"/>
    </row>
    <row r="17" spans="1:8" s="2" customFormat="1" ht="16.5">
      <c r="A17" s="8">
        <v>11</v>
      </c>
      <c r="B17" s="9" t="s">
        <v>180</v>
      </c>
      <c r="C17" s="19" t="s">
        <v>11</v>
      </c>
      <c r="D17" s="20" t="s">
        <v>20</v>
      </c>
      <c r="E17" s="25">
        <v>81</v>
      </c>
      <c r="F17" s="30">
        <v>8.5399999999999991</v>
      </c>
      <c r="G17" s="10" t="str">
        <f t="shared" si="0"/>
        <v>Giỏi</v>
      </c>
      <c r="H17" s="11"/>
    </row>
    <row r="18" spans="1:8" s="2" customFormat="1" ht="16.5">
      <c r="A18" s="8">
        <v>12</v>
      </c>
      <c r="B18" s="9" t="s">
        <v>180</v>
      </c>
      <c r="C18" s="19" t="s">
        <v>23</v>
      </c>
      <c r="D18" s="20" t="s">
        <v>22</v>
      </c>
      <c r="E18" s="25">
        <v>83.5</v>
      </c>
      <c r="F18" s="30">
        <v>8.44</v>
      </c>
      <c r="G18" s="10" t="str">
        <f t="shared" si="0"/>
        <v>Giỏi</v>
      </c>
      <c r="H18" s="11"/>
    </row>
    <row r="19" spans="1:8" s="2" customFormat="1" ht="16.5">
      <c r="A19" s="8">
        <v>13</v>
      </c>
      <c r="B19" s="9" t="s">
        <v>180</v>
      </c>
      <c r="C19" s="19" t="s">
        <v>11</v>
      </c>
      <c r="D19" s="20" t="s">
        <v>98</v>
      </c>
      <c r="E19" s="25">
        <v>80</v>
      </c>
      <c r="F19" s="30">
        <v>8.33</v>
      </c>
      <c r="G19" s="10" t="str">
        <f t="shared" si="0"/>
        <v>Giỏi</v>
      </c>
      <c r="H19" s="11"/>
    </row>
    <row r="20" spans="1:8" s="2" customFormat="1" ht="16.5">
      <c r="A20" s="8">
        <v>14</v>
      </c>
      <c r="B20" s="9" t="s">
        <v>180</v>
      </c>
      <c r="C20" s="19" t="s">
        <v>11</v>
      </c>
      <c r="D20" s="20" t="s">
        <v>17</v>
      </c>
      <c r="E20" s="25">
        <v>80</v>
      </c>
      <c r="F20" s="30">
        <v>8.2899999999999991</v>
      </c>
      <c r="G20" s="10" t="str">
        <f t="shared" si="0"/>
        <v>Giỏi</v>
      </c>
      <c r="H20" s="11"/>
    </row>
    <row r="21" spans="1:8" s="2" customFormat="1" ht="16.5">
      <c r="A21" s="8">
        <v>15</v>
      </c>
      <c r="B21" s="9" t="s">
        <v>180</v>
      </c>
      <c r="C21" s="19" t="s">
        <v>23</v>
      </c>
      <c r="D21" s="20" t="s">
        <v>123</v>
      </c>
      <c r="E21" s="25">
        <v>80.5</v>
      </c>
      <c r="F21" s="30">
        <v>8.25</v>
      </c>
      <c r="G21" s="10" t="str">
        <f t="shared" si="0"/>
        <v>Giỏi</v>
      </c>
      <c r="H21" s="11"/>
    </row>
    <row r="22" spans="1:8" s="2" customFormat="1" ht="16.5">
      <c r="A22" s="8">
        <v>16</v>
      </c>
      <c r="B22" s="9" t="s">
        <v>180</v>
      </c>
      <c r="C22" s="19" t="s">
        <v>200</v>
      </c>
      <c r="D22" s="20" t="s">
        <v>201</v>
      </c>
      <c r="E22" s="25">
        <v>80</v>
      </c>
      <c r="F22" s="30">
        <v>8.2100000000000009</v>
      </c>
      <c r="G22" s="10" t="str">
        <f t="shared" si="0"/>
        <v>Giỏi</v>
      </c>
      <c r="H22" s="11"/>
    </row>
    <row r="23" spans="1:8" s="2" customFormat="1" ht="16.5">
      <c r="A23" s="8">
        <v>17</v>
      </c>
      <c r="B23" s="9" t="s">
        <v>180</v>
      </c>
      <c r="C23" s="19" t="s">
        <v>23</v>
      </c>
      <c r="D23" s="20" t="s">
        <v>34</v>
      </c>
      <c r="E23" s="25">
        <v>92.5</v>
      </c>
      <c r="F23" s="30">
        <v>8.1</v>
      </c>
      <c r="G23" s="10" t="str">
        <f t="shared" si="0"/>
        <v>Giỏi</v>
      </c>
      <c r="H23" s="11"/>
    </row>
    <row r="24" spans="1:8" s="2" customFormat="1" ht="16.5">
      <c r="A24" s="8">
        <v>18</v>
      </c>
      <c r="B24" s="9" t="s">
        <v>180</v>
      </c>
      <c r="C24" s="19" t="s">
        <v>89</v>
      </c>
      <c r="D24" s="20" t="s">
        <v>62</v>
      </c>
      <c r="E24" s="25">
        <v>76</v>
      </c>
      <c r="F24" s="30">
        <v>8.27</v>
      </c>
      <c r="G24" s="10" t="str">
        <f t="shared" si="0"/>
        <v>Khá</v>
      </c>
      <c r="H24" s="11"/>
    </row>
    <row r="25" spans="1:8" s="2" customFormat="1" ht="16.5">
      <c r="A25" s="8">
        <v>19</v>
      </c>
      <c r="B25" s="9" t="s">
        <v>180</v>
      </c>
      <c r="C25" s="19" t="s">
        <v>11</v>
      </c>
      <c r="D25" s="20" t="s">
        <v>55</v>
      </c>
      <c r="E25" s="25">
        <v>78</v>
      </c>
      <c r="F25" s="30">
        <v>8.25</v>
      </c>
      <c r="G25" s="10" t="str">
        <f t="shared" si="0"/>
        <v>Khá</v>
      </c>
      <c r="H25" s="11"/>
    </row>
    <row r="26" spans="1:8" s="2" customFormat="1" ht="16.5">
      <c r="A26" s="8">
        <v>20</v>
      </c>
      <c r="B26" s="9" t="s">
        <v>180</v>
      </c>
      <c r="C26" s="19" t="s">
        <v>13</v>
      </c>
      <c r="D26" s="20" t="s">
        <v>92</v>
      </c>
      <c r="E26" s="25">
        <v>79</v>
      </c>
      <c r="F26" s="30">
        <v>8.17</v>
      </c>
      <c r="G26" s="10" t="str">
        <f t="shared" si="0"/>
        <v>Khá</v>
      </c>
      <c r="H26" s="11"/>
    </row>
    <row r="27" spans="1:8" s="2" customFormat="1" ht="16.5">
      <c r="A27" s="8">
        <v>21</v>
      </c>
      <c r="B27" s="9" t="s">
        <v>180</v>
      </c>
      <c r="C27" s="19" t="s">
        <v>11</v>
      </c>
      <c r="D27" s="20" t="s">
        <v>182</v>
      </c>
      <c r="E27" s="25">
        <v>78</v>
      </c>
      <c r="F27" s="30">
        <v>8.1300000000000008</v>
      </c>
      <c r="G27" s="10" t="str">
        <f t="shared" si="0"/>
        <v>Khá</v>
      </c>
      <c r="H27" s="11"/>
    </row>
    <row r="28" spans="1:8" s="2" customFormat="1" ht="16.5">
      <c r="A28" s="8">
        <v>22</v>
      </c>
      <c r="B28" s="9" t="s">
        <v>180</v>
      </c>
      <c r="C28" s="19" t="s">
        <v>190</v>
      </c>
      <c r="D28" s="20" t="s">
        <v>103</v>
      </c>
      <c r="E28" s="25">
        <v>75.5</v>
      </c>
      <c r="F28" s="30">
        <v>8.1</v>
      </c>
      <c r="G28" s="10" t="str">
        <f t="shared" si="0"/>
        <v>Khá</v>
      </c>
      <c r="H28" s="11"/>
    </row>
    <row r="29" spans="1:8" s="2" customFormat="1" ht="16.5">
      <c r="A29" s="8">
        <v>23</v>
      </c>
      <c r="B29" s="9" t="s">
        <v>180</v>
      </c>
      <c r="C29" s="19" t="s">
        <v>192</v>
      </c>
      <c r="D29" s="20" t="s">
        <v>24</v>
      </c>
      <c r="E29" s="25">
        <v>75.5</v>
      </c>
      <c r="F29" s="30">
        <v>8.1</v>
      </c>
      <c r="G29" s="10" t="str">
        <f t="shared" si="0"/>
        <v>Khá</v>
      </c>
      <c r="H29" s="11"/>
    </row>
    <row r="30" spans="1:8" s="2" customFormat="1" ht="16.5">
      <c r="A30" s="8">
        <v>24</v>
      </c>
      <c r="B30" s="9" t="s">
        <v>180</v>
      </c>
      <c r="C30" s="19" t="s">
        <v>79</v>
      </c>
      <c r="D30" s="20" t="s">
        <v>88</v>
      </c>
      <c r="E30" s="25">
        <v>75.5</v>
      </c>
      <c r="F30" s="30">
        <v>8.1</v>
      </c>
      <c r="G30" s="10" t="str">
        <f t="shared" si="0"/>
        <v>Khá</v>
      </c>
      <c r="H30" s="11"/>
    </row>
    <row r="31" spans="1:8" s="2" customFormat="1" ht="16.5">
      <c r="A31" s="8">
        <v>25</v>
      </c>
      <c r="B31" s="9" t="s">
        <v>180</v>
      </c>
      <c r="C31" s="19" t="s">
        <v>36</v>
      </c>
      <c r="D31" s="20" t="s">
        <v>194</v>
      </c>
      <c r="E31" s="25">
        <v>76</v>
      </c>
      <c r="F31" s="30">
        <v>8.06</v>
      </c>
      <c r="G31" s="10" t="str">
        <f t="shared" si="0"/>
        <v>Khá</v>
      </c>
      <c r="H31" s="11"/>
    </row>
    <row r="32" spans="1:8" s="2" customFormat="1" ht="16.5">
      <c r="A32" s="8">
        <v>26</v>
      </c>
      <c r="B32" s="9" t="s">
        <v>180</v>
      </c>
      <c r="C32" s="19" t="s">
        <v>11</v>
      </c>
      <c r="D32" s="20" t="s">
        <v>32</v>
      </c>
      <c r="E32" s="25">
        <v>75.5</v>
      </c>
      <c r="F32" s="30">
        <v>8.06</v>
      </c>
      <c r="G32" s="10" t="str">
        <f t="shared" si="0"/>
        <v>Khá</v>
      </c>
      <c r="H32" s="11"/>
    </row>
    <row r="33" spans="1:8" s="2" customFormat="1" ht="16.5">
      <c r="A33" s="8">
        <v>27</v>
      </c>
      <c r="B33" s="9" t="s">
        <v>180</v>
      </c>
      <c r="C33" s="19" t="s">
        <v>23</v>
      </c>
      <c r="D33" s="20" t="s">
        <v>10</v>
      </c>
      <c r="E33" s="25">
        <v>78.5</v>
      </c>
      <c r="F33" s="30">
        <v>8.0399999999999991</v>
      </c>
      <c r="G33" s="10" t="str">
        <f t="shared" si="0"/>
        <v>Khá</v>
      </c>
      <c r="H33" s="11"/>
    </row>
    <row r="34" spans="1:8" s="2" customFormat="1" ht="16.5">
      <c r="A34" s="8">
        <v>28</v>
      </c>
      <c r="B34" s="9" t="s">
        <v>180</v>
      </c>
      <c r="C34" s="19" t="s">
        <v>79</v>
      </c>
      <c r="D34" s="20" t="s">
        <v>210</v>
      </c>
      <c r="E34" s="25">
        <v>75.5</v>
      </c>
      <c r="F34" s="30">
        <v>8.02</v>
      </c>
      <c r="G34" s="10" t="str">
        <f t="shared" si="0"/>
        <v>Khá</v>
      </c>
      <c r="H34" s="11"/>
    </row>
    <row r="35" spans="1:8" s="2" customFormat="1" ht="16.5">
      <c r="A35" s="8">
        <v>29</v>
      </c>
      <c r="B35" s="9" t="s">
        <v>180</v>
      </c>
      <c r="C35" s="19" t="s">
        <v>18</v>
      </c>
      <c r="D35" s="20" t="s">
        <v>73</v>
      </c>
      <c r="E35" s="25">
        <v>76</v>
      </c>
      <c r="F35" s="30">
        <v>7.92</v>
      </c>
      <c r="G35" s="10" t="str">
        <f t="shared" si="0"/>
        <v>Khá</v>
      </c>
      <c r="H35" s="11"/>
    </row>
    <row r="36" spans="1:8" s="2" customFormat="1" ht="16.5">
      <c r="A36" s="8">
        <v>30</v>
      </c>
      <c r="B36" s="9" t="s">
        <v>180</v>
      </c>
      <c r="C36" s="19" t="s">
        <v>11</v>
      </c>
      <c r="D36" s="20" t="s">
        <v>197</v>
      </c>
      <c r="E36" s="25">
        <v>75.5</v>
      </c>
      <c r="F36" s="30">
        <v>7.9</v>
      </c>
      <c r="G36" s="10" t="str">
        <f t="shared" si="0"/>
        <v>Khá</v>
      </c>
      <c r="H36" s="11"/>
    </row>
    <row r="37" spans="1:8" s="2" customFormat="1" ht="16.5">
      <c r="A37" s="8">
        <v>31</v>
      </c>
      <c r="B37" s="9" t="s">
        <v>180</v>
      </c>
      <c r="C37" s="19" t="s">
        <v>204</v>
      </c>
      <c r="D37" s="20" t="s">
        <v>77</v>
      </c>
      <c r="E37" s="25">
        <v>75.5</v>
      </c>
      <c r="F37" s="30">
        <v>7.88</v>
      </c>
      <c r="G37" s="10" t="str">
        <f t="shared" si="0"/>
        <v>Khá</v>
      </c>
      <c r="H37" s="11"/>
    </row>
    <row r="38" spans="1:8" s="2" customFormat="1" ht="16.5">
      <c r="A38" s="8">
        <v>32</v>
      </c>
      <c r="B38" s="9" t="s">
        <v>180</v>
      </c>
      <c r="C38" s="19" t="s">
        <v>137</v>
      </c>
      <c r="D38" s="20" t="s">
        <v>205</v>
      </c>
      <c r="E38" s="25">
        <v>75.5</v>
      </c>
      <c r="F38" s="30">
        <v>7.88</v>
      </c>
      <c r="G38" s="10" t="str">
        <f t="shared" si="0"/>
        <v>Khá</v>
      </c>
      <c r="H38" s="11"/>
    </row>
    <row r="39" spans="1:8" s="2" customFormat="1" ht="16.5">
      <c r="A39" s="8">
        <v>33</v>
      </c>
      <c r="B39" s="9" t="s">
        <v>180</v>
      </c>
      <c r="C39" s="19" t="s">
        <v>11</v>
      </c>
      <c r="D39" s="20" t="s">
        <v>37</v>
      </c>
      <c r="E39" s="25">
        <v>75.5</v>
      </c>
      <c r="F39" s="30">
        <v>7.85</v>
      </c>
      <c r="G39" s="10" t="str">
        <f t="shared" si="0"/>
        <v>Khá</v>
      </c>
      <c r="H39" s="11"/>
    </row>
    <row r="40" spans="1:8" s="2" customFormat="1" ht="16.5">
      <c r="A40" s="8">
        <v>34</v>
      </c>
      <c r="B40" s="9" t="s">
        <v>180</v>
      </c>
      <c r="C40" s="19" t="s">
        <v>23</v>
      </c>
      <c r="D40" s="20" t="s">
        <v>70</v>
      </c>
      <c r="E40" s="25">
        <v>83.5</v>
      </c>
      <c r="F40" s="30">
        <v>7.83</v>
      </c>
      <c r="G40" s="10" t="str">
        <f t="shared" si="0"/>
        <v>Khá</v>
      </c>
      <c r="H40" s="11"/>
    </row>
    <row r="41" spans="1:8" s="2" customFormat="1" ht="16.5">
      <c r="A41" s="8">
        <v>35</v>
      </c>
      <c r="B41" s="9" t="s">
        <v>180</v>
      </c>
      <c r="C41" s="19" t="s">
        <v>36</v>
      </c>
      <c r="D41" s="20" t="s">
        <v>207</v>
      </c>
      <c r="E41" s="25">
        <v>77</v>
      </c>
      <c r="F41" s="30">
        <v>7.83</v>
      </c>
      <c r="G41" s="10" t="str">
        <f t="shared" si="0"/>
        <v>Khá</v>
      </c>
      <c r="H41" s="11"/>
    </row>
    <row r="42" spans="1:8" s="2" customFormat="1" ht="16.5">
      <c r="A42" s="8">
        <v>36</v>
      </c>
      <c r="B42" s="9" t="s">
        <v>180</v>
      </c>
      <c r="C42" s="19" t="s">
        <v>206</v>
      </c>
      <c r="D42" s="20" t="s">
        <v>138</v>
      </c>
      <c r="E42" s="25">
        <v>76.5</v>
      </c>
      <c r="F42" s="30">
        <v>7.77</v>
      </c>
      <c r="G42" s="10" t="str">
        <f t="shared" si="0"/>
        <v>Khá</v>
      </c>
      <c r="H42" s="11"/>
    </row>
    <row r="43" spans="1:8" s="2" customFormat="1" ht="16.5">
      <c r="A43" s="8">
        <v>37</v>
      </c>
      <c r="B43" s="9" t="s">
        <v>180</v>
      </c>
      <c r="C43" s="19" t="s">
        <v>191</v>
      </c>
      <c r="D43" s="20" t="s">
        <v>168</v>
      </c>
      <c r="E43" s="25">
        <v>74</v>
      </c>
      <c r="F43" s="30">
        <v>7.77</v>
      </c>
      <c r="G43" s="10" t="str">
        <f t="shared" si="0"/>
        <v>Khá</v>
      </c>
      <c r="H43" s="11"/>
    </row>
    <row r="44" spans="1:8" s="2" customFormat="1" ht="16.5">
      <c r="A44" s="8">
        <v>38</v>
      </c>
      <c r="B44" s="9" t="s">
        <v>180</v>
      </c>
      <c r="C44" s="19" t="s">
        <v>11</v>
      </c>
      <c r="D44" s="20" t="s">
        <v>64</v>
      </c>
      <c r="E44" s="25">
        <v>74</v>
      </c>
      <c r="F44" s="30">
        <v>7.75</v>
      </c>
      <c r="G44" s="10" t="str">
        <f t="shared" si="0"/>
        <v>Khá</v>
      </c>
      <c r="H44" s="11"/>
    </row>
    <row r="45" spans="1:8" s="2" customFormat="1" ht="16.5">
      <c r="A45" s="8">
        <v>39</v>
      </c>
      <c r="B45" s="9" t="s">
        <v>180</v>
      </c>
      <c r="C45" s="19" t="s">
        <v>193</v>
      </c>
      <c r="D45" s="20" t="s">
        <v>17</v>
      </c>
      <c r="E45" s="25">
        <v>75.5</v>
      </c>
      <c r="F45" s="30">
        <v>7.73</v>
      </c>
      <c r="G45" s="10" t="str">
        <f t="shared" si="0"/>
        <v>Khá</v>
      </c>
      <c r="H45" s="11"/>
    </row>
    <row r="46" spans="1:8" s="2" customFormat="1" ht="16.5">
      <c r="A46" s="8">
        <v>40</v>
      </c>
      <c r="B46" s="9" t="s">
        <v>180</v>
      </c>
      <c r="C46" s="19" t="s">
        <v>23</v>
      </c>
      <c r="D46" s="20" t="s">
        <v>209</v>
      </c>
      <c r="E46" s="25">
        <v>74.5</v>
      </c>
      <c r="F46" s="30">
        <v>7.73</v>
      </c>
      <c r="G46" s="10" t="str">
        <f t="shared" si="0"/>
        <v>Khá</v>
      </c>
      <c r="H46" s="11"/>
    </row>
    <row r="47" spans="1:8" s="2" customFormat="1" ht="16.5">
      <c r="A47" s="8">
        <v>41</v>
      </c>
      <c r="B47" s="9" t="s">
        <v>180</v>
      </c>
      <c r="C47" s="19" t="s">
        <v>208</v>
      </c>
      <c r="D47" s="20" t="s">
        <v>90</v>
      </c>
      <c r="E47" s="25">
        <v>76</v>
      </c>
      <c r="F47" s="30">
        <v>7.71</v>
      </c>
      <c r="G47" s="10" t="str">
        <f t="shared" si="0"/>
        <v>Khá</v>
      </c>
      <c r="H47" s="11"/>
    </row>
    <row r="48" spans="1:8" s="2" customFormat="1" ht="16.5">
      <c r="A48" s="8">
        <v>42</v>
      </c>
      <c r="B48" s="9" t="s">
        <v>180</v>
      </c>
      <c r="C48" s="19" t="s">
        <v>80</v>
      </c>
      <c r="D48" s="20" t="s">
        <v>209</v>
      </c>
      <c r="E48" s="25">
        <v>76</v>
      </c>
      <c r="F48" s="30">
        <v>7.65</v>
      </c>
      <c r="G48" s="10" t="str">
        <f t="shared" si="0"/>
        <v>Khá</v>
      </c>
      <c r="H48" s="11"/>
    </row>
    <row r="49" spans="1:8" s="2" customFormat="1" ht="16.5">
      <c r="A49" s="8">
        <v>43</v>
      </c>
      <c r="B49" s="9" t="s">
        <v>180</v>
      </c>
      <c r="C49" s="19" t="s">
        <v>183</v>
      </c>
      <c r="D49" s="20" t="s">
        <v>184</v>
      </c>
      <c r="E49" s="25">
        <v>76</v>
      </c>
      <c r="F49" s="30">
        <v>7.63</v>
      </c>
      <c r="G49" s="10" t="str">
        <f t="shared" si="0"/>
        <v>Khá</v>
      </c>
      <c r="H49" s="11"/>
    </row>
    <row r="50" spans="1:8" s="2" customFormat="1" ht="16.5">
      <c r="A50" s="8">
        <v>44</v>
      </c>
      <c r="B50" s="9" t="s">
        <v>180</v>
      </c>
      <c r="C50" s="19" t="s">
        <v>11</v>
      </c>
      <c r="D50" s="20" t="s">
        <v>168</v>
      </c>
      <c r="E50" s="25">
        <v>72.5</v>
      </c>
      <c r="F50" s="30">
        <v>7.6</v>
      </c>
      <c r="G50" s="10" t="str">
        <f t="shared" si="0"/>
        <v>Khá</v>
      </c>
      <c r="H50" s="11"/>
    </row>
    <row r="51" spans="1:8" s="2" customFormat="1" ht="16.5">
      <c r="A51" s="8">
        <v>45</v>
      </c>
      <c r="B51" s="9" t="s">
        <v>180</v>
      </c>
      <c r="C51" s="19" t="s">
        <v>23</v>
      </c>
      <c r="D51" s="20" t="s">
        <v>90</v>
      </c>
      <c r="E51" s="25">
        <v>75.5</v>
      </c>
      <c r="F51" s="30">
        <v>7.56</v>
      </c>
      <c r="G51" s="10" t="str">
        <f t="shared" si="0"/>
        <v>Khá</v>
      </c>
      <c r="H51" s="11"/>
    </row>
    <row r="52" spans="1:8" s="2" customFormat="1" ht="16.5">
      <c r="A52" s="8">
        <v>46</v>
      </c>
      <c r="B52" s="9" t="s">
        <v>180</v>
      </c>
      <c r="C52" s="19" t="s">
        <v>79</v>
      </c>
      <c r="D52" s="20" t="s">
        <v>129</v>
      </c>
      <c r="E52" s="25">
        <v>74</v>
      </c>
      <c r="F52" s="30">
        <v>7.56</v>
      </c>
      <c r="G52" s="10" t="str">
        <f t="shared" si="0"/>
        <v>Khá</v>
      </c>
      <c r="H52" s="11"/>
    </row>
    <row r="53" spans="1:8" s="2" customFormat="1" ht="16.5">
      <c r="A53" s="8">
        <v>47</v>
      </c>
      <c r="B53" s="9" t="s">
        <v>180</v>
      </c>
      <c r="C53" s="19" t="s">
        <v>196</v>
      </c>
      <c r="D53" s="20" t="s">
        <v>40</v>
      </c>
      <c r="E53" s="25">
        <v>75</v>
      </c>
      <c r="F53" s="30">
        <v>7.5</v>
      </c>
      <c r="G53" s="10" t="str">
        <f t="shared" si="0"/>
        <v>Khá</v>
      </c>
      <c r="H53" s="11"/>
    </row>
    <row r="54" spans="1:8" s="2" customFormat="1" ht="16.5">
      <c r="A54" s="8">
        <v>48</v>
      </c>
      <c r="B54" s="9" t="s">
        <v>180</v>
      </c>
      <c r="C54" s="19" t="s">
        <v>18</v>
      </c>
      <c r="D54" s="20" t="s">
        <v>90</v>
      </c>
      <c r="E54" s="25">
        <v>75.5</v>
      </c>
      <c r="F54" s="30">
        <v>7.4</v>
      </c>
      <c r="G54" s="10" t="str">
        <f t="shared" si="0"/>
        <v>Khá</v>
      </c>
      <c r="H54" s="11"/>
    </row>
    <row r="55" spans="1:8" s="2" customFormat="1" ht="16.5">
      <c r="A55" s="8">
        <v>49</v>
      </c>
      <c r="B55" s="9" t="s">
        <v>180</v>
      </c>
      <c r="C55" s="19" t="s">
        <v>58</v>
      </c>
      <c r="D55" s="20" t="s">
        <v>59</v>
      </c>
      <c r="E55" s="25">
        <v>73.5</v>
      </c>
      <c r="F55" s="30">
        <v>7.33</v>
      </c>
      <c r="G55" s="10" t="str">
        <f t="shared" si="0"/>
        <v>Khá</v>
      </c>
      <c r="H55" s="11"/>
    </row>
    <row r="56" spans="1:8" s="2" customFormat="1" ht="16.5">
      <c r="A56" s="8">
        <v>50</v>
      </c>
      <c r="B56" s="9" t="s">
        <v>180</v>
      </c>
      <c r="C56" s="19" t="s">
        <v>195</v>
      </c>
      <c r="D56" s="20" t="s">
        <v>129</v>
      </c>
      <c r="E56" s="25">
        <v>75.5</v>
      </c>
      <c r="F56" s="30">
        <v>7.23</v>
      </c>
      <c r="G56" s="10" t="str">
        <f t="shared" si="0"/>
        <v>Khá</v>
      </c>
      <c r="H56" s="11"/>
    </row>
    <row r="57" spans="1:8" s="2" customFormat="1" ht="16.5">
      <c r="A57" s="8">
        <v>51</v>
      </c>
      <c r="B57" s="9" t="s">
        <v>180</v>
      </c>
      <c r="C57" s="19" t="s">
        <v>181</v>
      </c>
      <c r="D57" s="20" t="s">
        <v>31</v>
      </c>
      <c r="E57" s="25">
        <v>74.5</v>
      </c>
      <c r="F57" s="30">
        <v>7.06</v>
      </c>
      <c r="G57" s="10" t="str">
        <f t="shared" si="0"/>
        <v>Khá</v>
      </c>
      <c r="H57" s="11"/>
    </row>
    <row r="58" spans="1:8" s="2" customFormat="1" ht="16.5">
      <c r="A58" s="8">
        <v>52</v>
      </c>
      <c r="B58" s="9" t="s">
        <v>180</v>
      </c>
      <c r="C58" s="19" t="s">
        <v>186</v>
      </c>
      <c r="D58" s="20" t="s">
        <v>187</v>
      </c>
      <c r="E58" s="25">
        <v>73</v>
      </c>
      <c r="F58" s="30">
        <v>7.02</v>
      </c>
      <c r="G58" s="10" t="str">
        <f t="shared" si="0"/>
        <v>Khá</v>
      </c>
      <c r="H58" s="11"/>
    </row>
    <row r="59" spans="1:8" s="2" customFormat="1" ht="16.5">
      <c r="A59" s="8">
        <v>53</v>
      </c>
      <c r="B59" s="9" t="s">
        <v>211</v>
      </c>
      <c r="C59" s="19" t="s">
        <v>118</v>
      </c>
      <c r="D59" s="20" t="s">
        <v>129</v>
      </c>
      <c r="E59" s="25">
        <v>92.5</v>
      </c>
      <c r="F59" s="30">
        <v>8.9</v>
      </c>
      <c r="G59" s="10" t="str">
        <f t="shared" si="0"/>
        <v>Giỏi</v>
      </c>
      <c r="H59" s="11"/>
    </row>
    <row r="60" spans="1:8" s="2" customFormat="1" ht="16.5">
      <c r="A60" s="8">
        <v>54</v>
      </c>
      <c r="B60" s="9" t="s">
        <v>211</v>
      </c>
      <c r="C60" s="19" t="s">
        <v>110</v>
      </c>
      <c r="D60" s="20" t="s">
        <v>98</v>
      </c>
      <c r="E60" s="25">
        <v>86.5</v>
      </c>
      <c r="F60" s="30">
        <v>8.6</v>
      </c>
      <c r="G60" s="10" t="str">
        <f t="shared" si="0"/>
        <v>Giỏi</v>
      </c>
      <c r="H60" s="11"/>
    </row>
    <row r="61" spans="1:8" s="2" customFormat="1" ht="16.5">
      <c r="A61" s="8">
        <v>55</v>
      </c>
      <c r="B61" s="9" t="s">
        <v>211</v>
      </c>
      <c r="C61" s="19" t="s">
        <v>16</v>
      </c>
      <c r="D61" s="20" t="s">
        <v>101</v>
      </c>
      <c r="E61" s="25">
        <v>83.5</v>
      </c>
      <c r="F61" s="30">
        <v>8.5399999999999991</v>
      </c>
      <c r="G61" s="10" t="str">
        <f t="shared" si="0"/>
        <v>Giỏi</v>
      </c>
      <c r="H61" s="11"/>
    </row>
    <row r="62" spans="1:8" s="2" customFormat="1" ht="16.5">
      <c r="A62" s="8">
        <v>56</v>
      </c>
      <c r="B62" s="9" t="s">
        <v>211</v>
      </c>
      <c r="C62" s="19" t="s">
        <v>120</v>
      </c>
      <c r="D62" s="20" t="s">
        <v>40</v>
      </c>
      <c r="E62" s="25">
        <v>85.5</v>
      </c>
      <c r="F62" s="30">
        <v>8.52</v>
      </c>
      <c r="G62" s="10" t="str">
        <f t="shared" si="0"/>
        <v>Giỏi</v>
      </c>
      <c r="H62" s="11"/>
    </row>
    <row r="63" spans="1:8" s="2" customFormat="1" ht="16.5">
      <c r="A63" s="8">
        <v>57</v>
      </c>
      <c r="B63" s="9" t="s">
        <v>211</v>
      </c>
      <c r="C63" s="19" t="s">
        <v>216</v>
      </c>
      <c r="D63" s="20" t="s">
        <v>217</v>
      </c>
      <c r="E63" s="25">
        <v>85.5</v>
      </c>
      <c r="F63" s="30">
        <v>8.4600000000000009</v>
      </c>
      <c r="G63" s="10" t="str">
        <f t="shared" si="0"/>
        <v>Giỏi</v>
      </c>
      <c r="H63" s="11"/>
    </row>
    <row r="64" spans="1:8" s="2" customFormat="1" ht="16.5">
      <c r="A64" s="8">
        <v>58</v>
      </c>
      <c r="B64" s="9" t="s">
        <v>211</v>
      </c>
      <c r="C64" s="19" t="s">
        <v>63</v>
      </c>
      <c r="D64" s="20" t="s">
        <v>31</v>
      </c>
      <c r="E64" s="25">
        <v>83.5</v>
      </c>
      <c r="F64" s="30">
        <v>8.44</v>
      </c>
      <c r="G64" s="10" t="str">
        <f t="shared" si="0"/>
        <v>Giỏi</v>
      </c>
      <c r="H64" s="11"/>
    </row>
    <row r="65" spans="1:8" s="2" customFormat="1" ht="16.5">
      <c r="A65" s="8">
        <v>59</v>
      </c>
      <c r="B65" s="9" t="s">
        <v>211</v>
      </c>
      <c r="C65" s="19" t="s">
        <v>221</v>
      </c>
      <c r="D65" s="20" t="s">
        <v>64</v>
      </c>
      <c r="E65" s="25">
        <v>82.5</v>
      </c>
      <c r="F65" s="30">
        <v>8.44</v>
      </c>
      <c r="G65" s="10" t="str">
        <f t="shared" si="0"/>
        <v>Giỏi</v>
      </c>
      <c r="H65" s="11"/>
    </row>
    <row r="66" spans="1:8" s="2" customFormat="1" ht="16.5">
      <c r="A66" s="8">
        <v>60</v>
      </c>
      <c r="B66" s="9" t="s">
        <v>211</v>
      </c>
      <c r="C66" s="19" t="s">
        <v>87</v>
      </c>
      <c r="D66" s="20" t="s">
        <v>69</v>
      </c>
      <c r="E66" s="25">
        <v>82.5</v>
      </c>
      <c r="F66" s="30">
        <v>8.4</v>
      </c>
      <c r="G66" s="10" t="str">
        <f t="shared" si="0"/>
        <v>Giỏi</v>
      </c>
      <c r="H66" s="11"/>
    </row>
    <row r="67" spans="1:8" s="2" customFormat="1" ht="16.5">
      <c r="A67" s="8">
        <v>61</v>
      </c>
      <c r="B67" s="9" t="s">
        <v>211</v>
      </c>
      <c r="C67" s="19" t="s">
        <v>227</v>
      </c>
      <c r="D67" s="20" t="s">
        <v>109</v>
      </c>
      <c r="E67" s="25">
        <v>83</v>
      </c>
      <c r="F67" s="30">
        <v>8.35</v>
      </c>
      <c r="G67" s="10" t="str">
        <f t="shared" si="0"/>
        <v>Giỏi</v>
      </c>
      <c r="H67" s="11"/>
    </row>
    <row r="68" spans="1:8" s="2" customFormat="1" ht="16.5">
      <c r="A68" s="8">
        <v>62</v>
      </c>
      <c r="B68" s="9" t="s">
        <v>211</v>
      </c>
      <c r="C68" s="19" t="s">
        <v>94</v>
      </c>
      <c r="D68" s="20" t="s">
        <v>101</v>
      </c>
      <c r="E68" s="25">
        <v>83.5</v>
      </c>
      <c r="F68" s="30">
        <v>8.33</v>
      </c>
      <c r="G68" s="10" t="str">
        <f t="shared" si="0"/>
        <v>Giỏi</v>
      </c>
      <c r="H68" s="11"/>
    </row>
    <row r="69" spans="1:8" s="2" customFormat="1" ht="16.5">
      <c r="A69" s="8">
        <v>63</v>
      </c>
      <c r="B69" s="9" t="s">
        <v>211</v>
      </c>
      <c r="C69" s="19" t="s">
        <v>28</v>
      </c>
      <c r="D69" s="20" t="s">
        <v>17</v>
      </c>
      <c r="E69" s="25">
        <v>85</v>
      </c>
      <c r="F69" s="30">
        <v>8.31</v>
      </c>
      <c r="G69" s="10" t="str">
        <f t="shared" si="0"/>
        <v>Giỏi</v>
      </c>
      <c r="H69" s="11"/>
    </row>
    <row r="70" spans="1:8" s="2" customFormat="1" ht="16.5">
      <c r="A70" s="8">
        <v>64</v>
      </c>
      <c r="B70" s="9" t="s">
        <v>211</v>
      </c>
      <c r="C70" s="19" t="s">
        <v>238</v>
      </c>
      <c r="D70" s="20" t="s">
        <v>73</v>
      </c>
      <c r="E70" s="25">
        <v>83.5</v>
      </c>
      <c r="F70" s="30">
        <v>8.31</v>
      </c>
      <c r="G70" s="10" t="str">
        <f t="shared" si="0"/>
        <v>Giỏi</v>
      </c>
      <c r="H70" s="11"/>
    </row>
    <row r="71" spans="1:8" s="2" customFormat="1" ht="16.5">
      <c r="A71" s="8">
        <v>65</v>
      </c>
      <c r="B71" s="9" t="s">
        <v>211</v>
      </c>
      <c r="C71" s="19" t="s">
        <v>227</v>
      </c>
      <c r="D71" s="20" t="s">
        <v>22</v>
      </c>
      <c r="E71" s="25">
        <v>81</v>
      </c>
      <c r="F71" s="30">
        <v>8.2899999999999991</v>
      </c>
      <c r="G71" s="10" t="str">
        <f t="shared" si="0"/>
        <v>Giỏi</v>
      </c>
      <c r="H71" s="11"/>
    </row>
    <row r="72" spans="1:8" s="2" customFormat="1" ht="16.5">
      <c r="A72" s="8">
        <v>66</v>
      </c>
      <c r="B72" s="9" t="s">
        <v>211</v>
      </c>
      <c r="C72" s="19" t="s">
        <v>223</v>
      </c>
      <c r="D72" s="20" t="s">
        <v>224</v>
      </c>
      <c r="E72" s="25">
        <v>88.5</v>
      </c>
      <c r="F72" s="30">
        <v>8.27</v>
      </c>
      <c r="G72" s="10" t="str">
        <f t="shared" si="0"/>
        <v>Giỏi</v>
      </c>
      <c r="H72" s="11"/>
    </row>
    <row r="73" spans="1:8" s="2" customFormat="1" ht="16.5">
      <c r="A73" s="8">
        <v>67</v>
      </c>
      <c r="B73" s="9" t="s">
        <v>211</v>
      </c>
      <c r="C73" s="19" t="s">
        <v>29</v>
      </c>
      <c r="D73" s="20" t="s">
        <v>72</v>
      </c>
      <c r="E73" s="25">
        <v>85.5</v>
      </c>
      <c r="F73" s="30">
        <v>8.2100000000000009</v>
      </c>
      <c r="G73" s="10" t="str">
        <f t="shared" ref="G73:G136" si="1">IF(AND(F73&gt;=9,E73&gt;=90),".Xuất sắc",IF(AND(F73&gt;=8,E73&gt;=80),"Giỏi",IF(AND(F73&gt;=7,E73&gt;=65),"Khá",IF(AND(F73&gt;=5,E73&gt;=50),"Trung bình","Yếu"))))</f>
        <v>Giỏi</v>
      </c>
      <c r="H73" s="11"/>
    </row>
    <row r="74" spans="1:8" s="2" customFormat="1" ht="16.5">
      <c r="A74" s="8">
        <v>68</v>
      </c>
      <c r="B74" s="9" t="s">
        <v>211</v>
      </c>
      <c r="C74" s="19" t="s">
        <v>153</v>
      </c>
      <c r="D74" s="20" t="s">
        <v>22</v>
      </c>
      <c r="E74" s="25">
        <v>80</v>
      </c>
      <c r="F74" s="30">
        <v>8.19</v>
      </c>
      <c r="G74" s="10" t="str">
        <f t="shared" si="1"/>
        <v>Giỏi</v>
      </c>
      <c r="H74" s="11"/>
    </row>
    <row r="75" spans="1:8" s="2" customFormat="1" ht="16.5">
      <c r="A75" s="8">
        <v>69</v>
      </c>
      <c r="B75" s="9" t="s">
        <v>211</v>
      </c>
      <c r="C75" s="19" t="s">
        <v>107</v>
      </c>
      <c r="D75" s="20" t="s">
        <v>60</v>
      </c>
      <c r="E75" s="25">
        <v>81.5</v>
      </c>
      <c r="F75" s="30">
        <v>8.17</v>
      </c>
      <c r="G75" s="10" t="str">
        <f t="shared" si="1"/>
        <v>Giỏi</v>
      </c>
      <c r="H75" s="11"/>
    </row>
    <row r="76" spans="1:8" s="2" customFormat="1" ht="16.5">
      <c r="A76" s="8">
        <v>70</v>
      </c>
      <c r="B76" s="9" t="s">
        <v>211</v>
      </c>
      <c r="C76" s="19" t="s">
        <v>11</v>
      </c>
      <c r="D76" s="20" t="s">
        <v>34</v>
      </c>
      <c r="E76" s="25">
        <v>81.5</v>
      </c>
      <c r="F76" s="30">
        <v>8.15</v>
      </c>
      <c r="G76" s="10" t="str">
        <f t="shared" si="1"/>
        <v>Giỏi</v>
      </c>
      <c r="H76" s="11"/>
    </row>
    <row r="77" spans="1:8" s="2" customFormat="1" ht="16.5">
      <c r="A77" s="8">
        <v>71</v>
      </c>
      <c r="B77" s="9" t="s">
        <v>211</v>
      </c>
      <c r="C77" s="19" t="s">
        <v>230</v>
      </c>
      <c r="D77" s="20" t="s">
        <v>77</v>
      </c>
      <c r="E77" s="25">
        <v>81</v>
      </c>
      <c r="F77" s="30">
        <v>8.1300000000000008</v>
      </c>
      <c r="G77" s="10" t="str">
        <f t="shared" si="1"/>
        <v>Giỏi</v>
      </c>
      <c r="H77" s="11"/>
    </row>
    <row r="78" spans="1:8" s="2" customFormat="1" ht="16.5">
      <c r="A78" s="8">
        <v>72</v>
      </c>
      <c r="B78" s="9" t="s">
        <v>211</v>
      </c>
      <c r="C78" s="19" t="s">
        <v>46</v>
      </c>
      <c r="D78" s="20" t="s">
        <v>96</v>
      </c>
      <c r="E78" s="25">
        <v>82.5</v>
      </c>
      <c r="F78" s="30">
        <v>8.08</v>
      </c>
      <c r="G78" s="10" t="str">
        <f t="shared" si="1"/>
        <v>Giỏi</v>
      </c>
      <c r="H78" s="11"/>
    </row>
    <row r="79" spans="1:8" s="2" customFormat="1" ht="16.5">
      <c r="A79" s="8">
        <v>73</v>
      </c>
      <c r="B79" s="9" t="s">
        <v>211</v>
      </c>
      <c r="C79" s="19" t="s">
        <v>80</v>
      </c>
      <c r="D79" s="20" t="s">
        <v>30</v>
      </c>
      <c r="E79" s="25">
        <v>81.5</v>
      </c>
      <c r="F79" s="30">
        <v>8.02</v>
      </c>
      <c r="G79" s="10" t="str">
        <f t="shared" si="1"/>
        <v>Giỏi</v>
      </c>
      <c r="H79" s="11"/>
    </row>
    <row r="80" spans="1:8" s="2" customFormat="1" ht="16.5">
      <c r="A80" s="8">
        <v>74</v>
      </c>
      <c r="B80" s="9" t="s">
        <v>211</v>
      </c>
      <c r="C80" s="19" t="s">
        <v>36</v>
      </c>
      <c r="D80" s="20" t="s">
        <v>17</v>
      </c>
      <c r="E80" s="25">
        <v>78</v>
      </c>
      <c r="F80" s="30">
        <v>8.1300000000000008</v>
      </c>
      <c r="G80" s="10" t="str">
        <f t="shared" si="1"/>
        <v>Khá</v>
      </c>
      <c r="H80" s="11"/>
    </row>
    <row r="81" spans="1:8" s="2" customFormat="1" ht="16.5">
      <c r="A81" s="8">
        <v>75</v>
      </c>
      <c r="B81" s="9" t="s">
        <v>211</v>
      </c>
      <c r="C81" s="19" t="s">
        <v>89</v>
      </c>
      <c r="D81" s="20" t="s">
        <v>232</v>
      </c>
      <c r="E81" s="25">
        <v>79.5</v>
      </c>
      <c r="F81" s="30">
        <v>8.1</v>
      </c>
      <c r="G81" s="10" t="str">
        <f t="shared" si="1"/>
        <v>Khá</v>
      </c>
      <c r="H81" s="11"/>
    </row>
    <row r="82" spans="1:8" s="2" customFormat="1" ht="16.5">
      <c r="A82" s="8">
        <v>76</v>
      </c>
      <c r="B82" s="9" t="s">
        <v>211</v>
      </c>
      <c r="C82" s="19" t="s">
        <v>225</v>
      </c>
      <c r="D82" s="20" t="s">
        <v>154</v>
      </c>
      <c r="E82" s="25">
        <v>76.5</v>
      </c>
      <c r="F82" s="30">
        <v>8.1</v>
      </c>
      <c r="G82" s="10" t="str">
        <f t="shared" si="1"/>
        <v>Khá</v>
      </c>
      <c r="H82" s="11"/>
    </row>
    <row r="83" spans="1:8" s="2" customFormat="1" ht="16.5">
      <c r="A83" s="8">
        <v>77</v>
      </c>
      <c r="B83" s="9" t="s">
        <v>211</v>
      </c>
      <c r="C83" s="19" t="s">
        <v>82</v>
      </c>
      <c r="D83" s="20" t="s">
        <v>62</v>
      </c>
      <c r="E83" s="25">
        <v>76.5</v>
      </c>
      <c r="F83" s="30">
        <v>8.1</v>
      </c>
      <c r="G83" s="10" t="str">
        <f t="shared" si="1"/>
        <v>Khá</v>
      </c>
      <c r="H83" s="11"/>
    </row>
    <row r="84" spans="1:8" s="2" customFormat="1" ht="16.5">
      <c r="A84" s="8">
        <v>78</v>
      </c>
      <c r="B84" s="9" t="s">
        <v>211</v>
      </c>
      <c r="C84" s="19" t="s">
        <v>214</v>
      </c>
      <c r="D84" s="20" t="s">
        <v>12</v>
      </c>
      <c r="E84" s="25">
        <v>79.5</v>
      </c>
      <c r="F84" s="30">
        <v>8.0399999999999991</v>
      </c>
      <c r="G84" s="10" t="str">
        <f t="shared" si="1"/>
        <v>Khá</v>
      </c>
      <c r="H84" s="11"/>
    </row>
    <row r="85" spans="1:8" s="2" customFormat="1" ht="16.5">
      <c r="A85" s="8">
        <v>79</v>
      </c>
      <c r="B85" s="9" t="s">
        <v>211</v>
      </c>
      <c r="C85" s="19" t="s">
        <v>222</v>
      </c>
      <c r="D85" s="20" t="s">
        <v>141</v>
      </c>
      <c r="E85" s="25">
        <v>78.5</v>
      </c>
      <c r="F85" s="30">
        <v>8.02</v>
      </c>
      <c r="G85" s="10" t="str">
        <f t="shared" si="1"/>
        <v>Khá</v>
      </c>
      <c r="H85" s="11"/>
    </row>
    <row r="86" spans="1:8" s="2" customFormat="1" ht="16.5">
      <c r="A86" s="8">
        <v>80</v>
      </c>
      <c r="B86" s="9" t="s">
        <v>211</v>
      </c>
      <c r="C86" s="19" t="s">
        <v>229</v>
      </c>
      <c r="D86" s="20" t="s">
        <v>77</v>
      </c>
      <c r="E86" s="25">
        <v>79.5</v>
      </c>
      <c r="F86" s="30">
        <v>8</v>
      </c>
      <c r="G86" s="10" t="str">
        <f t="shared" si="1"/>
        <v>Khá</v>
      </c>
      <c r="H86" s="11"/>
    </row>
    <row r="87" spans="1:8" s="2" customFormat="1" ht="16.5">
      <c r="A87" s="8">
        <v>81</v>
      </c>
      <c r="B87" s="9" t="s">
        <v>211</v>
      </c>
      <c r="C87" s="19" t="s">
        <v>11</v>
      </c>
      <c r="D87" s="20" t="s">
        <v>231</v>
      </c>
      <c r="E87" s="25">
        <v>79</v>
      </c>
      <c r="F87" s="30">
        <v>8</v>
      </c>
      <c r="G87" s="10" t="str">
        <f t="shared" si="1"/>
        <v>Khá</v>
      </c>
      <c r="H87" s="11"/>
    </row>
    <row r="88" spans="1:8" s="2" customFormat="1" ht="16.5">
      <c r="A88" s="8">
        <v>82</v>
      </c>
      <c r="B88" s="9" t="s">
        <v>211</v>
      </c>
      <c r="C88" s="19" t="s">
        <v>107</v>
      </c>
      <c r="D88" s="20" t="s">
        <v>109</v>
      </c>
      <c r="E88" s="25">
        <v>75</v>
      </c>
      <c r="F88" s="30">
        <v>7.9</v>
      </c>
      <c r="G88" s="10" t="str">
        <f t="shared" si="1"/>
        <v>Khá</v>
      </c>
      <c r="H88" s="11"/>
    </row>
    <row r="89" spans="1:8" s="2" customFormat="1" ht="16.5">
      <c r="A89" s="8">
        <v>83</v>
      </c>
      <c r="B89" s="9" t="s">
        <v>211</v>
      </c>
      <c r="C89" s="19" t="s">
        <v>23</v>
      </c>
      <c r="D89" s="20" t="s">
        <v>101</v>
      </c>
      <c r="E89" s="25">
        <v>75.5</v>
      </c>
      <c r="F89" s="30">
        <v>7.85</v>
      </c>
      <c r="G89" s="10" t="str">
        <f t="shared" si="1"/>
        <v>Khá</v>
      </c>
      <c r="H89" s="11"/>
    </row>
    <row r="90" spans="1:8" s="2" customFormat="1" ht="16.5">
      <c r="A90" s="8">
        <v>84</v>
      </c>
      <c r="B90" s="9" t="s">
        <v>211</v>
      </c>
      <c r="C90" s="19" t="s">
        <v>23</v>
      </c>
      <c r="D90" s="20" t="s">
        <v>66</v>
      </c>
      <c r="E90" s="25">
        <v>78.5</v>
      </c>
      <c r="F90" s="30">
        <v>7.83</v>
      </c>
      <c r="G90" s="10" t="str">
        <f t="shared" si="1"/>
        <v>Khá</v>
      </c>
      <c r="H90" s="11"/>
    </row>
    <row r="91" spans="1:8" s="2" customFormat="1" ht="16.5">
      <c r="A91" s="8">
        <v>85</v>
      </c>
      <c r="B91" s="9" t="s">
        <v>211</v>
      </c>
      <c r="C91" s="19" t="s">
        <v>33</v>
      </c>
      <c r="D91" s="20" t="s">
        <v>133</v>
      </c>
      <c r="E91" s="25">
        <v>76.5</v>
      </c>
      <c r="F91" s="30">
        <v>7.83</v>
      </c>
      <c r="G91" s="10" t="str">
        <f t="shared" si="1"/>
        <v>Khá</v>
      </c>
      <c r="H91" s="11"/>
    </row>
    <row r="92" spans="1:8" s="2" customFormat="1" ht="16.5">
      <c r="A92" s="8">
        <v>86</v>
      </c>
      <c r="B92" s="9" t="s">
        <v>211</v>
      </c>
      <c r="C92" s="19" t="s">
        <v>80</v>
      </c>
      <c r="D92" s="20" t="s">
        <v>135</v>
      </c>
      <c r="E92" s="25">
        <v>75</v>
      </c>
      <c r="F92" s="30">
        <v>7.83</v>
      </c>
      <c r="G92" s="10" t="str">
        <f t="shared" si="1"/>
        <v>Khá</v>
      </c>
      <c r="H92" s="11"/>
    </row>
    <row r="93" spans="1:8" s="2" customFormat="1" ht="16.5">
      <c r="A93" s="8">
        <v>87</v>
      </c>
      <c r="B93" s="9" t="s">
        <v>211</v>
      </c>
      <c r="C93" s="19" t="s">
        <v>234</v>
      </c>
      <c r="D93" s="20" t="s">
        <v>90</v>
      </c>
      <c r="E93" s="25">
        <v>80.5</v>
      </c>
      <c r="F93" s="30">
        <v>7.77</v>
      </c>
      <c r="G93" s="10" t="str">
        <f t="shared" si="1"/>
        <v>Khá</v>
      </c>
      <c r="H93" s="11"/>
    </row>
    <row r="94" spans="1:8" s="2" customFormat="1" ht="16.5">
      <c r="A94" s="8">
        <v>88</v>
      </c>
      <c r="B94" s="9" t="s">
        <v>211</v>
      </c>
      <c r="C94" s="19" t="s">
        <v>235</v>
      </c>
      <c r="D94" s="20" t="s">
        <v>236</v>
      </c>
      <c r="E94" s="25">
        <v>80.5</v>
      </c>
      <c r="F94" s="30">
        <v>7.75</v>
      </c>
      <c r="G94" s="10" t="str">
        <f t="shared" si="1"/>
        <v>Khá</v>
      </c>
      <c r="H94" s="11"/>
    </row>
    <row r="95" spans="1:8" s="2" customFormat="1" ht="16.5">
      <c r="A95" s="8">
        <v>89</v>
      </c>
      <c r="B95" s="9" t="s">
        <v>211</v>
      </c>
      <c r="C95" s="19" t="s">
        <v>11</v>
      </c>
      <c r="D95" s="20" t="s">
        <v>49</v>
      </c>
      <c r="E95" s="25">
        <v>79.5</v>
      </c>
      <c r="F95" s="30">
        <v>7.75</v>
      </c>
      <c r="G95" s="10" t="str">
        <f t="shared" si="1"/>
        <v>Khá</v>
      </c>
      <c r="H95" s="11"/>
    </row>
    <row r="96" spans="1:8" s="2" customFormat="1" ht="16.5">
      <c r="A96" s="8">
        <v>90</v>
      </c>
      <c r="B96" s="9" t="s">
        <v>211</v>
      </c>
      <c r="C96" s="19" t="s">
        <v>16</v>
      </c>
      <c r="D96" s="20" t="s">
        <v>53</v>
      </c>
      <c r="E96" s="25">
        <v>78</v>
      </c>
      <c r="F96" s="30">
        <v>7.73</v>
      </c>
      <c r="G96" s="10" t="str">
        <f t="shared" si="1"/>
        <v>Khá</v>
      </c>
      <c r="H96" s="11"/>
    </row>
    <row r="97" spans="1:8" s="2" customFormat="1" ht="16.5">
      <c r="A97" s="8">
        <v>91</v>
      </c>
      <c r="B97" s="9" t="s">
        <v>211</v>
      </c>
      <c r="C97" s="19" t="s">
        <v>18</v>
      </c>
      <c r="D97" s="20" t="s">
        <v>98</v>
      </c>
      <c r="E97" s="25">
        <v>77.5</v>
      </c>
      <c r="F97" s="30">
        <v>7.73</v>
      </c>
      <c r="G97" s="10" t="str">
        <f t="shared" si="1"/>
        <v>Khá</v>
      </c>
      <c r="H97" s="11"/>
    </row>
    <row r="98" spans="1:8" s="2" customFormat="1" ht="16.5">
      <c r="A98" s="8">
        <v>92</v>
      </c>
      <c r="B98" s="9" t="s">
        <v>211</v>
      </c>
      <c r="C98" s="19" t="s">
        <v>11</v>
      </c>
      <c r="D98" s="20" t="s">
        <v>20</v>
      </c>
      <c r="E98" s="25">
        <v>80.5</v>
      </c>
      <c r="F98" s="30">
        <v>7.71</v>
      </c>
      <c r="G98" s="10" t="str">
        <f t="shared" si="1"/>
        <v>Khá</v>
      </c>
      <c r="H98" s="11"/>
    </row>
    <row r="99" spans="1:8" s="2" customFormat="1" ht="16.5">
      <c r="A99" s="8">
        <v>93</v>
      </c>
      <c r="B99" s="9" t="s">
        <v>211</v>
      </c>
      <c r="C99" s="19" t="s">
        <v>107</v>
      </c>
      <c r="D99" s="20" t="s">
        <v>49</v>
      </c>
      <c r="E99" s="25">
        <v>79</v>
      </c>
      <c r="F99" s="30">
        <v>7.71</v>
      </c>
      <c r="G99" s="10" t="str">
        <f t="shared" si="1"/>
        <v>Khá</v>
      </c>
      <c r="H99" s="11"/>
    </row>
    <row r="100" spans="1:8" s="2" customFormat="1" ht="16.5">
      <c r="A100" s="8">
        <v>94</v>
      </c>
      <c r="B100" s="9" t="s">
        <v>211</v>
      </c>
      <c r="C100" s="19" t="s">
        <v>9</v>
      </c>
      <c r="D100" s="20" t="s">
        <v>144</v>
      </c>
      <c r="E100" s="25">
        <v>78</v>
      </c>
      <c r="F100" s="30">
        <v>7.71</v>
      </c>
      <c r="G100" s="10" t="str">
        <f t="shared" si="1"/>
        <v>Khá</v>
      </c>
      <c r="H100" s="11"/>
    </row>
    <row r="101" spans="1:8" s="2" customFormat="1" ht="16.5">
      <c r="A101" s="8">
        <v>95</v>
      </c>
      <c r="B101" s="9" t="s">
        <v>211</v>
      </c>
      <c r="C101" s="19" t="s">
        <v>80</v>
      </c>
      <c r="D101" s="20" t="s">
        <v>228</v>
      </c>
      <c r="E101" s="25">
        <v>76</v>
      </c>
      <c r="F101" s="30">
        <v>7.67</v>
      </c>
      <c r="G101" s="10" t="str">
        <f t="shared" si="1"/>
        <v>Khá</v>
      </c>
      <c r="H101" s="11"/>
    </row>
    <row r="102" spans="1:8" s="2" customFormat="1" ht="16.5">
      <c r="A102" s="8">
        <v>96</v>
      </c>
      <c r="B102" s="9" t="s">
        <v>211</v>
      </c>
      <c r="C102" s="19" t="s">
        <v>75</v>
      </c>
      <c r="D102" s="20" t="s">
        <v>72</v>
      </c>
      <c r="E102" s="25">
        <v>79</v>
      </c>
      <c r="F102" s="30">
        <v>7.65</v>
      </c>
      <c r="G102" s="10" t="str">
        <f t="shared" si="1"/>
        <v>Khá</v>
      </c>
      <c r="H102" s="11"/>
    </row>
    <row r="103" spans="1:8" s="2" customFormat="1" ht="16.5">
      <c r="A103" s="8">
        <v>97</v>
      </c>
      <c r="B103" s="9" t="s">
        <v>211</v>
      </c>
      <c r="C103" s="19" t="s">
        <v>11</v>
      </c>
      <c r="D103" s="20" t="s">
        <v>40</v>
      </c>
      <c r="E103" s="25">
        <v>75</v>
      </c>
      <c r="F103" s="30">
        <v>7.63</v>
      </c>
      <c r="G103" s="10" t="str">
        <f t="shared" si="1"/>
        <v>Khá</v>
      </c>
      <c r="H103" s="11"/>
    </row>
    <row r="104" spans="1:8" s="2" customFormat="1" ht="16.5">
      <c r="A104" s="8">
        <v>98</v>
      </c>
      <c r="B104" s="9" t="s">
        <v>211</v>
      </c>
      <c r="C104" s="19" t="s">
        <v>237</v>
      </c>
      <c r="D104" s="20" t="s">
        <v>73</v>
      </c>
      <c r="E104" s="25">
        <v>79.5</v>
      </c>
      <c r="F104" s="30">
        <v>7.6</v>
      </c>
      <c r="G104" s="10" t="str">
        <f t="shared" si="1"/>
        <v>Khá</v>
      </c>
      <c r="H104" s="11"/>
    </row>
    <row r="105" spans="1:8" s="2" customFormat="1" ht="16.5">
      <c r="A105" s="8">
        <v>99</v>
      </c>
      <c r="B105" s="9" t="s">
        <v>211</v>
      </c>
      <c r="C105" s="19" t="s">
        <v>142</v>
      </c>
      <c r="D105" s="20" t="s">
        <v>78</v>
      </c>
      <c r="E105" s="25">
        <v>76</v>
      </c>
      <c r="F105" s="30">
        <v>7.6</v>
      </c>
      <c r="G105" s="10" t="str">
        <f t="shared" si="1"/>
        <v>Khá</v>
      </c>
      <c r="H105" s="11"/>
    </row>
    <row r="106" spans="1:8" s="2" customFormat="1" ht="16.5">
      <c r="A106" s="8">
        <v>100</v>
      </c>
      <c r="B106" s="9" t="s">
        <v>211</v>
      </c>
      <c r="C106" s="19" t="s">
        <v>23</v>
      </c>
      <c r="D106" s="20" t="s">
        <v>226</v>
      </c>
      <c r="E106" s="25">
        <v>78.5</v>
      </c>
      <c r="F106" s="30">
        <v>7.58</v>
      </c>
      <c r="G106" s="10" t="str">
        <f t="shared" si="1"/>
        <v>Khá</v>
      </c>
      <c r="H106" s="11"/>
    </row>
    <row r="107" spans="1:8" s="2" customFormat="1" ht="16.5">
      <c r="A107" s="8">
        <v>101</v>
      </c>
      <c r="B107" s="9" t="s">
        <v>211</v>
      </c>
      <c r="C107" s="19" t="s">
        <v>11</v>
      </c>
      <c r="D107" s="20" t="s">
        <v>215</v>
      </c>
      <c r="E107" s="25">
        <v>75</v>
      </c>
      <c r="F107" s="30">
        <v>7.56</v>
      </c>
      <c r="G107" s="10" t="str">
        <f t="shared" si="1"/>
        <v>Khá</v>
      </c>
      <c r="H107" s="11"/>
    </row>
    <row r="108" spans="1:8" s="2" customFormat="1" ht="16.5">
      <c r="A108" s="8">
        <v>102</v>
      </c>
      <c r="B108" s="9" t="s">
        <v>211</v>
      </c>
      <c r="C108" s="19" t="s">
        <v>153</v>
      </c>
      <c r="D108" s="20" t="s">
        <v>220</v>
      </c>
      <c r="E108" s="25">
        <v>78</v>
      </c>
      <c r="F108" s="30">
        <v>7.54</v>
      </c>
      <c r="G108" s="10" t="str">
        <f t="shared" si="1"/>
        <v>Khá</v>
      </c>
      <c r="H108" s="11"/>
    </row>
    <row r="109" spans="1:8" s="2" customFormat="1" ht="16.5">
      <c r="A109" s="8">
        <v>103</v>
      </c>
      <c r="B109" s="9" t="s">
        <v>211</v>
      </c>
      <c r="C109" s="19" t="s">
        <v>82</v>
      </c>
      <c r="D109" s="20" t="s">
        <v>209</v>
      </c>
      <c r="E109" s="25">
        <v>78.5</v>
      </c>
      <c r="F109" s="30">
        <v>7.52</v>
      </c>
      <c r="G109" s="10" t="str">
        <f t="shared" si="1"/>
        <v>Khá</v>
      </c>
      <c r="H109" s="11"/>
    </row>
    <row r="110" spans="1:8" s="2" customFormat="1" ht="16.5">
      <c r="A110" s="8">
        <v>104</v>
      </c>
      <c r="B110" s="9" t="s">
        <v>211</v>
      </c>
      <c r="C110" s="19" t="s">
        <v>219</v>
      </c>
      <c r="D110" s="20" t="s">
        <v>69</v>
      </c>
      <c r="E110" s="25">
        <v>76.5</v>
      </c>
      <c r="F110" s="30">
        <v>7.52</v>
      </c>
      <c r="G110" s="10" t="str">
        <f t="shared" si="1"/>
        <v>Khá</v>
      </c>
      <c r="H110" s="11"/>
    </row>
    <row r="111" spans="1:8" s="2" customFormat="1" ht="16.5">
      <c r="A111" s="8">
        <v>105</v>
      </c>
      <c r="B111" s="9" t="s">
        <v>211</v>
      </c>
      <c r="C111" s="19" t="s">
        <v>11</v>
      </c>
      <c r="D111" s="20" t="s">
        <v>90</v>
      </c>
      <c r="E111" s="25">
        <v>77.5</v>
      </c>
      <c r="F111" s="30">
        <v>7.5</v>
      </c>
      <c r="G111" s="10" t="str">
        <f t="shared" si="1"/>
        <v>Khá</v>
      </c>
      <c r="H111" s="11"/>
    </row>
    <row r="112" spans="1:8" s="2" customFormat="1" ht="16.5">
      <c r="A112" s="8">
        <v>106</v>
      </c>
      <c r="B112" s="9" t="s">
        <v>211</v>
      </c>
      <c r="C112" s="19" t="s">
        <v>233</v>
      </c>
      <c r="D112" s="20" t="s">
        <v>90</v>
      </c>
      <c r="E112" s="25">
        <v>79</v>
      </c>
      <c r="F112" s="30">
        <v>7.48</v>
      </c>
      <c r="G112" s="10" t="str">
        <f t="shared" si="1"/>
        <v>Khá</v>
      </c>
      <c r="H112" s="11"/>
    </row>
    <row r="113" spans="1:8" s="2" customFormat="1" ht="16.5">
      <c r="A113" s="8">
        <v>107</v>
      </c>
      <c r="B113" s="9" t="s">
        <v>211</v>
      </c>
      <c r="C113" s="19" t="s">
        <v>218</v>
      </c>
      <c r="D113" s="20" t="s">
        <v>108</v>
      </c>
      <c r="E113" s="25">
        <v>80</v>
      </c>
      <c r="F113" s="30">
        <v>7.44</v>
      </c>
      <c r="G113" s="10" t="str">
        <f t="shared" si="1"/>
        <v>Khá</v>
      </c>
      <c r="H113" s="11"/>
    </row>
    <row r="114" spans="1:8" s="2" customFormat="1" ht="16.5">
      <c r="A114" s="8">
        <v>108</v>
      </c>
      <c r="B114" s="9" t="s">
        <v>211</v>
      </c>
      <c r="C114" s="19" t="s">
        <v>212</v>
      </c>
      <c r="D114" s="20" t="s">
        <v>213</v>
      </c>
      <c r="E114" s="25">
        <v>75</v>
      </c>
      <c r="F114" s="30">
        <v>7.27</v>
      </c>
      <c r="G114" s="10" t="str">
        <f t="shared" si="1"/>
        <v>Khá</v>
      </c>
      <c r="H114" s="11"/>
    </row>
    <row r="115" spans="1:8" s="2" customFormat="1" ht="16.5">
      <c r="A115" s="8">
        <v>109</v>
      </c>
      <c r="B115" s="9" t="s">
        <v>239</v>
      </c>
      <c r="C115" s="19" t="s">
        <v>36</v>
      </c>
      <c r="D115" s="20" t="s">
        <v>260</v>
      </c>
      <c r="E115" s="25">
        <v>84</v>
      </c>
      <c r="F115" s="30">
        <v>8.73</v>
      </c>
      <c r="G115" s="10" t="str">
        <f t="shared" si="1"/>
        <v>Giỏi</v>
      </c>
      <c r="H115" s="11"/>
    </row>
    <row r="116" spans="1:8" s="2" customFormat="1" ht="16.5">
      <c r="A116" s="8">
        <v>110</v>
      </c>
      <c r="B116" s="9" t="s">
        <v>239</v>
      </c>
      <c r="C116" s="19" t="s">
        <v>216</v>
      </c>
      <c r="D116" s="20" t="s">
        <v>151</v>
      </c>
      <c r="E116" s="25">
        <v>86</v>
      </c>
      <c r="F116" s="30">
        <v>8.6</v>
      </c>
      <c r="G116" s="10" t="str">
        <f t="shared" si="1"/>
        <v>Giỏi</v>
      </c>
      <c r="H116" s="11"/>
    </row>
    <row r="117" spans="1:8" s="2" customFormat="1" ht="16.5">
      <c r="A117" s="8">
        <v>111</v>
      </c>
      <c r="B117" s="9" t="s">
        <v>239</v>
      </c>
      <c r="C117" s="19" t="s">
        <v>243</v>
      </c>
      <c r="D117" s="20" t="s">
        <v>98</v>
      </c>
      <c r="E117" s="25">
        <v>80.5</v>
      </c>
      <c r="F117" s="30">
        <v>8.58</v>
      </c>
      <c r="G117" s="10" t="str">
        <f t="shared" si="1"/>
        <v>Giỏi</v>
      </c>
      <c r="H117" s="11"/>
    </row>
    <row r="118" spans="1:8" s="2" customFormat="1" ht="16.5">
      <c r="A118" s="8">
        <v>112</v>
      </c>
      <c r="B118" s="9" t="s">
        <v>239</v>
      </c>
      <c r="C118" s="19" t="s">
        <v>252</v>
      </c>
      <c r="D118" s="20" t="s">
        <v>27</v>
      </c>
      <c r="E118" s="25">
        <v>87.5</v>
      </c>
      <c r="F118" s="30">
        <v>8.35</v>
      </c>
      <c r="G118" s="10" t="str">
        <f t="shared" si="1"/>
        <v>Giỏi</v>
      </c>
      <c r="H118" s="11"/>
    </row>
    <row r="119" spans="1:8" s="2" customFormat="1" ht="16.5">
      <c r="A119" s="8">
        <v>113</v>
      </c>
      <c r="B119" s="9" t="s">
        <v>239</v>
      </c>
      <c r="C119" s="19" t="s">
        <v>242</v>
      </c>
      <c r="D119" s="20" t="s">
        <v>20</v>
      </c>
      <c r="E119" s="25">
        <v>91</v>
      </c>
      <c r="F119" s="30">
        <v>8.2899999999999991</v>
      </c>
      <c r="G119" s="10" t="str">
        <f t="shared" si="1"/>
        <v>Giỏi</v>
      </c>
      <c r="H119" s="11"/>
    </row>
    <row r="120" spans="1:8" s="2" customFormat="1" ht="16.5">
      <c r="A120" s="8">
        <v>114</v>
      </c>
      <c r="B120" s="9" t="s">
        <v>239</v>
      </c>
      <c r="C120" s="19" t="s">
        <v>82</v>
      </c>
      <c r="D120" s="20" t="s">
        <v>39</v>
      </c>
      <c r="E120" s="25">
        <v>81.5</v>
      </c>
      <c r="F120" s="30">
        <v>8.2899999999999991</v>
      </c>
      <c r="G120" s="10" t="str">
        <f t="shared" si="1"/>
        <v>Giỏi</v>
      </c>
      <c r="H120" s="11"/>
    </row>
    <row r="121" spans="1:8" s="2" customFormat="1" ht="16.5">
      <c r="A121" s="8">
        <v>115</v>
      </c>
      <c r="B121" s="9" t="s">
        <v>239</v>
      </c>
      <c r="C121" s="19" t="s">
        <v>18</v>
      </c>
      <c r="D121" s="20" t="s">
        <v>69</v>
      </c>
      <c r="E121" s="25">
        <v>84.5</v>
      </c>
      <c r="F121" s="30">
        <v>8.23</v>
      </c>
      <c r="G121" s="10" t="str">
        <f t="shared" si="1"/>
        <v>Giỏi</v>
      </c>
      <c r="H121" s="11"/>
    </row>
    <row r="122" spans="1:8" s="2" customFormat="1" ht="16.5">
      <c r="A122" s="8">
        <v>116</v>
      </c>
      <c r="B122" s="9" t="s">
        <v>239</v>
      </c>
      <c r="C122" s="19" t="s">
        <v>63</v>
      </c>
      <c r="D122" s="20" t="s">
        <v>168</v>
      </c>
      <c r="E122" s="25">
        <v>86</v>
      </c>
      <c r="F122" s="30">
        <v>8.1300000000000008</v>
      </c>
      <c r="G122" s="10" t="str">
        <f t="shared" si="1"/>
        <v>Giỏi</v>
      </c>
      <c r="H122" s="11"/>
    </row>
    <row r="123" spans="1:8" s="2" customFormat="1" ht="16.5">
      <c r="A123" s="8">
        <v>117</v>
      </c>
      <c r="B123" s="9" t="s">
        <v>239</v>
      </c>
      <c r="C123" s="19" t="s">
        <v>249</v>
      </c>
      <c r="D123" s="20" t="s">
        <v>40</v>
      </c>
      <c r="E123" s="25">
        <v>82</v>
      </c>
      <c r="F123" s="30">
        <v>8.02</v>
      </c>
      <c r="G123" s="10" t="str">
        <f t="shared" si="1"/>
        <v>Giỏi</v>
      </c>
      <c r="H123" s="11"/>
    </row>
    <row r="124" spans="1:8" s="2" customFormat="1" ht="16.5">
      <c r="A124" s="8">
        <v>118</v>
      </c>
      <c r="B124" s="9" t="s">
        <v>239</v>
      </c>
      <c r="C124" s="19" t="s">
        <v>240</v>
      </c>
      <c r="D124" s="20" t="s">
        <v>31</v>
      </c>
      <c r="E124" s="25">
        <v>78.5</v>
      </c>
      <c r="F124" s="30">
        <v>8.48</v>
      </c>
      <c r="G124" s="10" t="str">
        <f t="shared" si="1"/>
        <v>Khá</v>
      </c>
      <c r="H124" s="11"/>
    </row>
    <row r="125" spans="1:8" s="2" customFormat="1" ht="16.5">
      <c r="A125" s="8">
        <v>119</v>
      </c>
      <c r="B125" s="9" t="s">
        <v>239</v>
      </c>
      <c r="C125" s="19" t="s">
        <v>26</v>
      </c>
      <c r="D125" s="20" t="s">
        <v>69</v>
      </c>
      <c r="E125" s="25">
        <v>78</v>
      </c>
      <c r="F125" s="30">
        <v>8.48</v>
      </c>
      <c r="G125" s="10" t="str">
        <f t="shared" si="1"/>
        <v>Khá</v>
      </c>
      <c r="H125" s="11"/>
    </row>
    <row r="126" spans="1:8" s="2" customFormat="1" ht="16.5">
      <c r="A126" s="8">
        <v>120</v>
      </c>
      <c r="B126" s="9" t="s">
        <v>239</v>
      </c>
      <c r="C126" s="19" t="s">
        <v>104</v>
      </c>
      <c r="D126" s="20" t="s">
        <v>98</v>
      </c>
      <c r="E126" s="25">
        <v>79.5</v>
      </c>
      <c r="F126" s="30">
        <v>8.2100000000000009</v>
      </c>
      <c r="G126" s="10" t="str">
        <f t="shared" si="1"/>
        <v>Khá</v>
      </c>
      <c r="H126" s="11"/>
    </row>
    <row r="127" spans="1:8" s="2" customFormat="1" ht="16.5">
      <c r="A127" s="8">
        <v>121</v>
      </c>
      <c r="B127" s="9" t="s">
        <v>239</v>
      </c>
      <c r="C127" s="19" t="s">
        <v>11</v>
      </c>
      <c r="D127" s="20" t="s">
        <v>90</v>
      </c>
      <c r="E127" s="25">
        <v>74.5</v>
      </c>
      <c r="F127" s="30">
        <v>8.15</v>
      </c>
      <c r="G127" s="10" t="str">
        <f t="shared" si="1"/>
        <v>Khá</v>
      </c>
      <c r="H127" s="11"/>
    </row>
    <row r="128" spans="1:8" s="2" customFormat="1" ht="16.5">
      <c r="A128" s="8">
        <v>122</v>
      </c>
      <c r="B128" s="9" t="s">
        <v>239</v>
      </c>
      <c r="C128" s="19" t="s">
        <v>23</v>
      </c>
      <c r="D128" s="20" t="s">
        <v>98</v>
      </c>
      <c r="E128" s="25">
        <v>78</v>
      </c>
      <c r="F128" s="30">
        <v>8.1300000000000008</v>
      </c>
      <c r="G128" s="10" t="str">
        <f t="shared" si="1"/>
        <v>Khá</v>
      </c>
      <c r="H128" s="11"/>
    </row>
    <row r="129" spans="1:8" s="2" customFormat="1" ht="16.5">
      <c r="A129" s="8">
        <v>123</v>
      </c>
      <c r="B129" s="9" t="s">
        <v>239</v>
      </c>
      <c r="C129" s="19" t="s">
        <v>250</v>
      </c>
      <c r="D129" s="20" t="s">
        <v>40</v>
      </c>
      <c r="E129" s="25">
        <v>76.5</v>
      </c>
      <c r="F129" s="30">
        <v>8.08</v>
      </c>
      <c r="G129" s="10" t="str">
        <f t="shared" si="1"/>
        <v>Khá</v>
      </c>
      <c r="H129" s="11"/>
    </row>
    <row r="130" spans="1:8" s="2" customFormat="1" ht="16.5">
      <c r="A130" s="8">
        <v>124</v>
      </c>
      <c r="B130" s="9" t="s">
        <v>239</v>
      </c>
      <c r="C130" s="19" t="s">
        <v>102</v>
      </c>
      <c r="D130" s="20" t="s">
        <v>98</v>
      </c>
      <c r="E130" s="25">
        <v>75.5</v>
      </c>
      <c r="F130" s="30">
        <v>8.08</v>
      </c>
      <c r="G130" s="10" t="str">
        <f t="shared" si="1"/>
        <v>Khá</v>
      </c>
      <c r="H130" s="11"/>
    </row>
    <row r="131" spans="1:8" s="2" customFormat="1" ht="16.5">
      <c r="A131" s="8">
        <v>125</v>
      </c>
      <c r="B131" s="9" t="s">
        <v>239</v>
      </c>
      <c r="C131" s="19" t="s">
        <v>87</v>
      </c>
      <c r="D131" s="20" t="s">
        <v>69</v>
      </c>
      <c r="E131" s="25">
        <v>75.5</v>
      </c>
      <c r="F131" s="30">
        <v>8.02</v>
      </c>
      <c r="G131" s="10" t="str">
        <f t="shared" si="1"/>
        <v>Khá</v>
      </c>
      <c r="H131" s="11"/>
    </row>
    <row r="132" spans="1:8" s="2" customFormat="1" ht="16.5">
      <c r="A132" s="8">
        <v>126</v>
      </c>
      <c r="B132" s="9" t="s">
        <v>239</v>
      </c>
      <c r="C132" s="19" t="s">
        <v>18</v>
      </c>
      <c r="D132" s="20" t="s">
        <v>62</v>
      </c>
      <c r="E132" s="25">
        <v>77</v>
      </c>
      <c r="F132" s="30">
        <v>7.94</v>
      </c>
      <c r="G132" s="10" t="str">
        <f t="shared" si="1"/>
        <v>Khá</v>
      </c>
      <c r="H132" s="11"/>
    </row>
    <row r="133" spans="1:8" s="2" customFormat="1" ht="16.5">
      <c r="A133" s="8">
        <v>127</v>
      </c>
      <c r="B133" s="9" t="s">
        <v>239</v>
      </c>
      <c r="C133" s="19" t="s">
        <v>255</v>
      </c>
      <c r="D133" s="20" t="s">
        <v>34</v>
      </c>
      <c r="E133" s="25">
        <v>73.5</v>
      </c>
      <c r="F133" s="30">
        <v>7.94</v>
      </c>
      <c r="G133" s="10" t="str">
        <f t="shared" si="1"/>
        <v>Khá</v>
      </c>
      <c r="H133" s="11"/>
    </row>
    <row r="134" spans="1:8" s="2" customFormat="1" ht="16.5">
      <c r="A134" s="8">
        <v>128</v>
      </c>
      <c r="B134" s="9" t="s">
        <v>239</v>
      </c>
      <c r="C134" s="19" t="s">
        <v>163</v>
      </c>
      <c r="D134" s="20" t="s">
        <v>248</v>
      </c>
      <c r="E134" s="25">
        <v>74.5</v>
      </c>
      <c r="F134" s="30">
        <v>7.92</v>
      </c>
      <c r="G134" s="10" t="str">
        <f t="shared" si="1"/>
        <v>Khá</v>
      </c>
      <c r="H134" s="11"/>
    </row>
    <row r="135" spans="1:8" s="2" customFormat="1" ht="16.5">
      <c r="A135" s="8">
        <v>129</v>
      </c>
      <c r="B135" s="9" t="s">
        <v>239</v>
      </c>
      <c r="C135" s="19" t="s">
        <v>153</v>
      </c>
      <c r="D135" s="20" t="s">
        <v>85</v>
      </c>
      <c r="E135" s="25">
        <v>76</v>
      </c>
      <c r="F135" s="30">
        <v>7.9</v>
      </c>
      <c r="G135" s="10" t="str">
        <f t="shared" si="1"/>
        <v>Khá</v>
      </c>
      <c r="H135" s="11"/>
    </row>
    <row r="136" spans="1:8" s="2" customFormat="1" ht="16.5">
      <c r="A136" s="8">
        <v>130</v>
      </c>
      <c r="B136" s="9" t="s">
        <v>239</v>
      </c>
      <c r="C136" s="19" t="s">
        <v>43</v>
      </c>
      <c r="D136" s="20" t="s">
        <v>91</v>
      </c>
      <c r="E136" s="25">
        <v>73</v>
      </c>
      <c r="F136" s="30">
        <v>7.88</v>
      </c>
      <c r="G136" s="10" t="str">
        <f t="shared" si="1"/>
        <v>Khá</v>
      </c>
      <c r="H136" s="11"/>
    </row>
    <row r="137" spans="1:8" s="2" customFormat="1" ht="16.5">
      <c r="A137" s="8">
        <v>131</v>
      </c>
      <c r="B137" s="9" t="s">
        <v>239</v>
      </c>
      <c r="C137" s="19" t="s">
        <v>11</v>
      </c>
      <c r="D137" s="20" t="s">
        <v>19</v>
      </c>
      <c r="E137" s="25">
        <v>77</v>
      </c>
      <c r="F137" s="30">
        <v>7.85</v>
      </c>
      <c r="G137" s="10" t="str">
        <f t="shared" ref="G137:G200" si="2">IF(AND(F137&gt;=9,E137&gt;=90),".Xuất sắc",IF(AND(F137&gt;=8,E137&gt;=80),"Giỏi",IF(AND(F137&gt;=7,E137&gt;=65),"Khá",IF(AND(F137&gt;=5,E137&gt;=50),"Trung bình","Yếu"))))</f>
        <v>Khá</v>
      </c>
      <c r="H137" s="11"/>
    </row>
    <row r="138" spans="1:8" s="2" customFormat="1" ht="16.5">
      <c r="A138" s="8">
        <v>132</v>
      </c>
      <c r="B138" s="9" t="s">
        <v>239</v>
      </c>
      <c r="C138" s="19" t="s">
        <v>261</v>
      </c>
      <c r="D138" s="20" t="s">
        <v>73</v>
      </c>
      <c r="E138" s="25">
        <v>72.5</v>
      </c>
      <c r="F138" s="30">
        <v>7.85</v>
      </c>
      <c r="G138" s="10" t="str">
        <f t="shared" si="2"/>
        <v>Khá</v>
      </c>
      <c r="H138" s="11"/>
    </row>
    <row r="139" spans="1:8" s="2" customFormat="1" ht="16.5">
      <c r="A139" s="8">
        <v>133</v>
      </c>
      <c r="B139" s="9" t="s">
        <v>239</v>
      </c>
      <c r="C139" s="19" t="s">
        <v>212</v>
      </c>
      <c r="D139" s="20" t="s">
        <v>251</v>
      </c>
      <c r="E139" s="25">
        <v>84</v>
      </c>
      <c r="F139" s="30">
        <v>7.83</v>
      </c>
      <c r="G139" s="10" t="str">
        <f t="shared" si="2"/>
        <v>Khá</v>
      </c>
      <c r="H139" s="11"/>
    </row>
    <row r="140" spans="1:8" s="2" customFormat="1" ht="16.5">
      <c r="A140" s="8">
        <v>134</v>
      </c>
      <c r="B140" s="9" t="s">
        <v>239</v>
      </c>
      <c r="C140" s="19" t="s">
        <v>18</v>
      </c>
      <c r="D140" s="20" t="s">
        <v>62</v>
      </c>
      <c r="E140" s="25">
        <v>77</v>
      </c>
      <c r="F140" s="30">
        <v>7.83</v>
      </c>
      <c r="G140" s="10" t="str">
        <f t="shared" si="2"/>
        <v>Khá</v>
      </c>
      <c r="H140" s="11"/>
    </row>
    <row r="141" spans="1:8" s="2" customFormat="1" ht="16.5">
      <c r="A141" s="8">
        <v>135</v>
      </c>
      <c r="B141" s="9" t="s">
        <v>239</v>
      </c>
      <c r="C141" s="19" t="s">
        <v>116</v>
      </c>
      <c r="D141" s="20" t="s">
        <v>10</v>
      </c>
      <c r="E141" s="25">
        <v>76</v>
      </c>
      <c r="F141" s="30">
        <v>7.83</v>
      </c>
      <c r="G141" s="10" t="str">
        <f t="shared" si="2"/>
        <v>Khá</v>
      </c>
      <c r="H141" s="11"/>
    </row>
    <row r="142" spans="1:8" s="2" customFormat="1" ht="16.5">
      <c r="A142" s="8">
        <v>136</v>
      </c>
      <c r="B142" s="9" t="s">
        <v>239</v>
      </c>
      <c r="C142" s="19" t="s">
        <v>148</v>
      </c>
      <c r="D142" s="20" t="s">
        <v>161</v>
      </c>
      <c r="E142" s="25">
        <v>73</v>
      </c>
      <c r="F142" s="30">
        <v>7.83</v>
      </c>
      <c r="G142" s="10" t="str">
        <f t="shared" si="2"/>
        <v>Khá</v>
      </c>
      <c r="H142" s="11"/>
    </row>
    <row r="143" spans="1:8" s="2" customFormat="1" ht="16.5">
      <c r="A143" s="8">
        <v>137</v>
      </c>
      <c r="B143" s="9" t="s">
        <v>239</v>
      </c>
      <c r="C143" s="19" t="s">
        <v>247</v>
      </c>
      <c r="D143" s="20" t="s">
        <v>111</v>
      </c>
      <c r="E143" s="25">
        <v>77.5</v>
      </c>
      <c r="F143" s="30">
        <v>7.81</v>
      </c>
      <c r="G143" s="10" t="str">
        <f t="shared" si="2"/>
        <v>Khá</v>
      </c>
      <c r="H143" s="11"/>
    </row>
    <row r="144" spans="1:8" s="2" customFormat="1" ht="16.5">
      <c r="A144" s="8">
        <v>138</v>
      </c>
      <c r="B144" s="9" t="s">
        <v>239</v>
      </c>
      <c r="C144" s="19" t="s">
        <v>11</v>
      </c>
      <c r="D144" s="20" t="s">
        <v>129</v>
      </c>
      <c r="E144" s="25">
        <v>72.5</v>
      </c>
      <c r="F144" s="30">
        <v>7.81</v>
      </c>
      <c r="G144" s="10" t="str">
        <f t="shared" si="2"/>
        <v>Khá</v>
      </c>
      <c r="H144" s="11"/>
    </row>
    <row r="145" spans="1:8" s="2" customFormat="1" ht="16.5">
      <c r="A145" s="8">
        <v>139</v>
      </c>
      <c r="B145" s="9" t="s">
        <v>239</v>
      </c>
      <c r="C145" s="19" t="s">
        <v>52</v>
      </c>
      <c r="D145" s="20" t="s">
        <v>22</v>
      </c>
      <c r="E145" s="25">
        <v>76</v>
      </c>
      <c r="F145" s="30">
        <v>7.77</v>
      </c>
      <c r="G145" s="10" t="str">
        <f t="shared" si="2"/>
        <v>Khá</v>
      </c>
      <c r="H145" s="11"/>
    </row>
    <row r="146" spans="1:8" s="2" customFormat="1" ht="16.5">
      <c r="A146" s="8">
        <v>140</v>
      </c>
      <c r="B146" s="9" t="s">
        <v>239</v>
      </c>
      <c r="C146" s="19" t="s">
        <v>244</v>
      </c>
      <c r="D146" s="20" t="s">
        <v>103</v>
      </c>
      <c r="E146" s="25">
        <v>74.5</v>
      </c>
      <c r="F146" s="30">
        <v>7.75</v>
      </c>
      <c r="G146" s="10" t="str">
        <f t="shared" si="2"/>
        <v>Khá</v>
      </c>
      <c r="H146" s="11"/>
    </row>
    <row r="147" spans="1:8" s="2" customFormat="1" ht="16.5">
      <c r="A147" s="8">
        <v>141</v>
      </c>
      <c r="B147" s="9" t="s">
        <v>239</v>
      </c>
      <c r="C147" s="19" t="s">
        <v>18</v>
      </c>
      <c r="D147" s="20" t="s">
        <v>49</v>
      </c>
      <c r="E147" s="25">
        <v>74</v>
      </c>
      <c r="F147" s="30">
        <v>7.73</v>
      </c>
      <c r="G147" s="10" t="str">
        <f t="shared" si="2"/>
        <v>Khá</v>
      </c>
      <c r="H147" s="11"/>
    </row>
    <row r="148" spans="1:8" s="2" customFormat="1" ht="16.5">
      <c r="A148" s="8">
        <v>142</v>
      </c>
      <c r="B148" s="9" t="s">
        <v>239</v>
      </c>
      <c r="C148" s="19" t="s">
        <v>46</v>
      </c>
      <c r="D148" s="20" t="s">
        <v>77</v>
      </c>
      <c r="E148" s="25">
        <v>73</v>
      </c>
      <c r="F148" s="30">
        <v>7.73</v>
      </c>
      <c r="G148" s="10" t="str">
        <f t="shared" si="2"/>
        <v>Khá</v>
      </c>
      <c r="H148" s="11"/>
    </row>
    <row r="149" spans="1:8" s="2" customFormat="1" ht="16.5">
      <c r="A149" s="8">
        <v>143</v>
      </c>
      <c r="B149" s="9" t="s">
        <v>239</v>
      </c>
      <c r="C149" s="19" t="s">
        <v>87</v>
      </c>
      <c r="D149" s="20" t="s">
        <v>92</v>
      </c>
      <c r="E149" s="25">
        <v>74.5</v>
      </c>
      <c r="F149" s="30">
        <v>7.69</v>
      </c>
      <c r="G149" s="10" t="str">
        <f t="shared" si="2"/>
        <v>Khá</v>
      </c>
      <c r="H149" s="11"/>
    </row>
    <row r="150" spans="1:8" s="2" customFormat="1" ht="16.5">
      <c r="A150" s="8">
        <v>144</v>
      </c>
      <c r="B150" s="9" t="s">
        <v>239</v>
      </c>
      <c r="C150" s="19" t="s">
        <v>18</v>
      </c>
      <c r="D150" s="20" t="s">
        <v>55</v>
      </c>
      <c r="E150" s="25">
        <v>73</v>
      </c>
      <c r="F150" s="30">
        <v>7.67</v>
      </c>
      <c r="G150" s="10" t="str">
        <f t="shared" si="2"/>
        <v>Khá</v>
      </c>
      <c r="H150" s="11"/>
    </row>
    <row r="151" spans="1:8" s="2" customFormat="1" ht="16.5">
      <c r="A151" s="8">
        <v>145</v>
      </c>
      <c r="B151" s="9" t="s">
        <v>239</v>
      </c>
      <c r="C151" s="19" t="s">
        <v>258</v>
      </c>
      <c r="D151" s="20" t="s">
        <v>259</v>
      </c>
      <c r="E151" s="25">
        <v>85</v>
      </c>
      <c r="F151" s="30">
        <v>7.65</v>
      </c>
      <c r="G151" s="10" t="str">
        <f t="shared" si="2"/>
        <v>Khá</v>
      </c>
      <c r="H151" s="11"/>
    </row>
    <row r="152" spans="1:8" s="2" customFormat="1" ht="16.5">
      <c r="A152" s="8">
        <v>146</v>
      </c>
      <c r="B152" s="9" t="s">
        <v>239</v>
      </c>
      <c r="C152" s="19" t="s">
        <v>117</v>
      </c>
      <c r="D152" s="20" t="s">
        <v>143</v>
      </c>
      <c r="E152" s="25">
        <v>75</v>
      </c>
      <c r="F152" s="30">
        <v>7.65</v>
      </c>
      <c r="G152" s="10" t="str">
        <f t="shared" si="2"/>
        <v>Khá</v>
      </c>
      <c r="H152" s="11"/>
    </row>
    <row r="153" spans="1:8" s="2" customFormat="1" ht="16.5">
      <c r="A153" s="8">
        <v>147</v>
      </c>
      <c r="B153" s="9" t="s">
        <v>239</v>
      </c>
      <c r="C153" s="19" t="s">
        <v>254</v>
      </c>
      <c r="D153" s="20" t="s">
        <v>34</v>
      </c>
      <c r="E153" s="25">
        <v>74</v>
      </c>
      <c r="F153" s="30">
        <v>7.65</v>
      </c>
      <c r="G153" s="10" t="str">
        <f t="shared" si="2"/>
        <v>Khá</v>
      </c>
      <c r="H153" s="11"/>
    </row>
    <row r="154" spans="1:8" s="2" customFormat="1" ht="16.5">
      <c r="A154" s="8">
        <v>148</v>
      </c>
      <c r="B154" s="9" t="s">
        <v>239</v>
      </c>
      <c r="C154" s="19" t="s">
        <v>153</v>
      </c>
      <c r="D154" s="20" t="s">
        <v>55</v>
      </c>
      <c r="E154" s="25">
        <v>73</v>
      </c>
      <c r="F154" s="30">
        <v>7.65</v>
      </c>
      <c r="G154" s="10" t="str">
        <f t="shared" si="2"/>
        <v>Khá</v>
      </c>
      <c r="H154" s="11"/>
    </row>
    <row r="155" spans="1:8" s="2" customFormat="1" ht="16.5">
      <c r="A155" s="8">
        <v>149</v>
      </c>
      <c r="B155" s="9" t="s">
        <v>239</v>
      </c>
      <c r="C155" s="19" t="s">
        <v>262</v>
      </c>
      <c r="D155" s="20" t="s">
        <v>125</v>
      </c>
      <c r="E155" s="25">
        <v>85</v>
      </c>
      <c r="F155" s="30">
        <v>7.63</v>
      </c>
      <c r="G155" s="10" t="str">
        <f t="shared" si="2"/>
        <v>Khá</v>
      </c>
      <c r="H155" s="11"/>
    </row>
    <row r="156" spans="1:8" s="2" customFormat="1" ht="16.5">
      <c r="A156" s="8">
        <v>150</v>
      </c>
      <c r="B156" s="9" t="s">
        <v>239</v>
      </c>
      <c r="C156" s="19" t="s">
        <v>253</v>
      </c>
      <c r="D156" s="20" t="s">
        <v>34</v>
      </c>
      <c r="E156" s="25">
        <v>78</v>
      </c>
      <c r="F156" s="30">
        <v>7.63</v>
      </c>
      <c r="G156" s="10" t="str">
        <f t="shared" si="2"/>
        <v>Khá</v>
      </c>
      <c r="H156" s="11"/>
    </row>
    <row r="157" spans="1:8" s="2" customFormat="1" ht="16.5">
      <c r="A157" s="8">
        <v>151</v>
      </c>
      <c r="B157" s="9" t="s">
        <v>239</v>
      </c>
      <c r="C157" s="19" t="s">
        <v>11</v>
      </c>
      <c r="D157" s="20" t="s">
        <v>45</v>
      </c>
      <c r="E157" s="25">
        <v>76</v>
      </c>
      <c r="F157" s="30">
        <v>7.63</v>
      </c>
      <c r="G157" s="10" t="str">
        <f t="shared" si="2"/>
        <v>Khá</v>
      </c>
      <c r="H157" s="11"/>
    </row>
    <row r="158" spans="1:8" s="2" customFormat="1" ht="16.5">
      <c r="A158" s="8">
        <v>152</v>
      </c>
      <c r="B158" s="9" t="s">
        <v>239</v>
      </c>
      <c r="C158" s="19" t="s">
        <v>128</v>
      </c>
      <c r="D158" s="20" t="s">
        <v>50</v>
      </c>
      <c r="E158" s="25">
        <v>74</v>
      </c>
      <c r="F158" s="30">
        <v>7.6</v>
      </c>
      <c r="G158" s="10" t="str">
        <f t="shared" si="2"/>
        <v>Khá</v>
      </c>
      <c r="H158" s="11"/>
    </row>
    <row r="159" spans="1:8" s="2" customFormat="1" ht="16.5">
      <c r="A159" s="8">
        <v>153</v>
      </c>
      <c r="B159" s="9" t="s">
        <v>239</v>
      </c>
      <c r="C159" s="19" t="s">
        <v>11</v>
      </c>
      <c r="D159" s="20" t="s">
        <v>77</v>
      </c>
      <c r="E159" s="25">
        <v>75</v>
      </c>
      <c r="F159" s="30">
        <v>7.56</v>
      </c>
      <c r="G159" s="10" t="str">
        <f t="shared" si="2"/>
        <v>Khá</v>
      </c>
      <c r="H159" s="11"/>
    </row>
    <row r="160" spans="1:8" s="2" customFormat="1" ht="16.5">
      <c r="A160" s="8">
        <v>154</v>
      </c>
      <c r="B160" s="9" t="s">
        <v>239</v>
      </c>
      <c r="C160" s="19" t="s">
        <v>23</v>
      </c>
      <c r="D160" s="20" t="s">
        <v>136</v>
      </c>
      <c r="E160" s="25">
        <v>74</v>
      </c>
      <c r="F160" s="30">
        <v>7.54</v>
      </c>
      <c r="G160" s="10" t="str">
        <f t="shared" si="2"/>
        <v>Khá</v>
      </c>
      <c r="H160" s="11"/>
    </row>
    <row r="161" spans="1:8" s="2" customFormat="1" ht="16.5">
      <c r="A161" s="8">
        <v>155</v>
      </c>
      <c r="B161" s="9" t="s">
        <v>239</v>
      </c>
      <c r="C161" s="19" t="s">
        <v>36</v>
      </c>
      <c r="D161" s="20" t="s">
        <v>77</v>
      </c>
      <c r="E161" s="25">
        <v>75.5</v>
      </c>
      <c r="F161" s="30">
        <v>7.5</v>
      </c>
      <c r="G161" s="10" t="str">
        <f t="shared" si="2"/>
        <v>Khá</v>
      </c>
      <c r="H161" s="11"/>
    </row>
    <row r="162" spans="1:8" s="2" customFormat="1" ht="16.5">
      <c r="A162" s="8">
        <v>156</v>
      </c>
      <c r="B162" s="9" t="s">
        <v>239</v>
      </c>
      <c r="C162" s="19" t="s">
        <v>23</v>
      </c>
      <c r="D162" s="20" t="s">
        <v>69</v>
      </c>
      <c r="E162" s="25">
        <v>75</v>
      </c>
      <c r="F162" s="30">
        <v>7.5</v>
      </c>
      <c r="G162" s="10" t="str">
        <f t="shared" si="2"/>
        <v>Khá</v>
      </c>
      <c r="H162" s="11"/>
    </row>
    <row r="163" spans="1:8" s="2" customFormat="1" ht="16.5">
      <c r="A163" s="8">
        <v>157</v>
      </c>
      <c r="B163" s="9" t="s">
        <v>239</v>
      </c>
      <c r="C163" s="19" t="s">
        <v>23</v>
      </c>
      <c r="D163" s="20" t="s">
        <v>109</v>
      </c>
      <c r="E163" s="25">
        <v>78</v>
      </c>
      <c r="F163" s="30">
        <v>7.48</v>
      </c>
      <c r="G163" s="10" t="str">
        <f t="shared" si="2"/>
        <v>Khá</v>
      </c>
      <c r="H163" s="11"/>
    </row>
    <row r="164" spans="1:8" s="2" customFormat="1" ht="16.5">
      <c r="A164" s="8">
        <v>158</v>
      </c>
      <c r="B164" s="9" t="s">
        <v>239</v>
      </c>
      <c r="C164" s="19" t="s">
        <v>245</v>
      </c>
      <c r="D164" s="20" t="s">
        <v>246</v>
      </c>
      <c r="E164" s="25">
        <v>76.5</v>
      </c>
      <c r="F164" s="30">
        <v>7.44</v>
      </c>
      <c r="G164" s="10" t="str">
        <f t="shared" si="2"/>
        <v>Khá</v>
      </c>
      <c r="H164" s="11"/>
    </row>
    <row r="165" spans="1:8" s="2" customFormat="1" ht="16.5">
      <c r="A165" s="8">
        <v>159</v>
      </c>
      <c r="B165" s="9" t="s">
        <v>239</v>
      </c>
      <c r="C165" s="19" t="s">
        <v>11</v>
      </c>
      <c r="D165" s="20" t="s">
        <v>62</v>
      </c>
      <c r="E165" s="25">
        <v>72.5</v>
      </c>
      <c r="F165" s="30">
        <v>7.42</v>
      </c>
      <c r="G165" s="10" t="str">
        <f t="shared" si="2"/>
        <v>Khá</v>
      </c>
      <c r="H165" s="11"/>
    </row>
    <row r="166" spans="1:8" s="2" customFormat="1" ht="16.5">
      <c r="A166" s="8">
        <v>160</v>
      </c>
      <c r="B166" s="9" t="s">
        <v>239</v>
      </c>
      <c r="C166" s="19" t="s">
        <v>241</v>
      </c>
      <c r="D166" s="20" t="s">
        <v>19</v>
      </c>
      <c r="E166" s="25">
        <v>74</v>
      </c>
      <c r="F166" s="30">
        <v>7.4</v>
      </c>
      <c r="G166" s="10" t="str">
        <f t="shared" si="2"/>
        <v>Khá</v>
      </c>
      <c r="H166" s="11"/>
    </row>
    <row r="167" spans="1:8" s="2" customFormat="1" ht="16.5">
      <c r="A167" s="8">
        <v>161</v>
      </c>
      <c r="B167" s="9" t="s">
        <v>239</v>
      </c>
      <c r="C167" s="19" t="s">
        <v>256</v>
      </c>
      <c r="D167" s="20" t="s">
        <v>257</v>
      </c>
      <c r="E167" s="25">
        <v>74</v>
      </c>
      <c r="F167" s="30">
        <v>7.38</v>
      </c>
      <c r="G167" s="10" t="str">
        <f t="shared" si="2"/>
        <v>Khá</v>
      </c>
      <c r="H167" s="11"/>
    </row>
    <row r="168" spans="1:8" s="2" customFormat="1" ht="16.5">
      <c r="A168" s="8">
        <v>162</v>
      </c>
      <c r="B168" s="9" t="s">
        <v>239</v>
      </c>
      <c r="C168" s="19" t="s">
        <v>89</v>
      </c>
      <c r="D168" s="20" t="s">
        <v>42</v>
      </c>
      <c r="E168" s="25">
        <v>74</v>
      </c>
      <c r="F168" s="30">
        <v>7.13</v>
      </c>
      <c r="G168" s="10" t="str">
        <f t="shared" si="2"/>
        <v>Khá</v>
      </c>
      <c r="H168" s="11"/>
    </row>
    <row r="169" spans="1:8" s="2" customFormat="1" ht="16.5">
      <c r="A169" s="8">
        <v>163</v>
      </c>
      <c r="B169" s="9" t="s">
        <v>263</v>
      </c>
      <c r="C169" s="19" t="s">
        <v>116</v>
      </c>
      <c r="D169" s="20" t="s">
        <v>72</v>
      </c>
      <c r="E169" s="25">
        <v>93</v>
      </c>
      <c r="F169" s="30">
        <v>9.02</v>
      </c>
      <c r="G169" s="10" t="str">
        <f t="shared" si="2"/>
        <v>.Xuất sắc</v>
      </c>
      <c r="H169" s="11"/>
    </row>
    <row r="170" spans="1:8" s="2" customFormat="1" ht="16.5">
      <c r="A170" s="8">
        <v>164</v>
      </c>
      <c r="B170" s="9" t="s">
        <v>263</v>
      </c>
      <c r="C170" s="19" t="s">
        <v>87</v>
      </c>
      <c r="D170" s="20" t="s">
        <v>90</v>
      </c>
      <c r="E170" s="25">
        <v>87</v>
      </c>
      <c r="F170" s="30">
        <v>8.7899999999999991</v>
      </c>
      <c r="G170" s="10" t="str">
        <f t="shared" si="2"/>
        <v>Giỏi</v>
      </c>
      <c r="H170" s="11"/>
    </row>
    <row r="171" spans="1:8" s="2" customFormat="1" ht="16.5">
      <c r="A171" s="8">
        <v>165</v>
      </c>
      <c r="B171" s="9" t="s">
        <v>263</v>
      </c>
      <c r="C171" s="19" t="s">
        <v>104</v>
      </c>
      <c r="D171" s="20" t="s">
        <v>149</v>
      </c>
      <c r="E171" s="25">
        <v>87</v>
      </c>
      <c r="F171" s="30">
        <v>8.69</v>
      </c>
      <c r="G171" s="10" t="str">
        <f t="shared" si="2"/>
        <v>Giỏi</v>
      </c>
      <c r="H171" s="11"/>
    </row>
    <row r="172" spans="1:8" s="2" customFormat="1" ht="16.5">
      <c r="A172" s="8">
        <v>166</v>
      </c>
      <c r="B172" s="9" t="s">
        <v>263</v>
      </c>
      <c r="C172" s="19" t="s">
        <v>79</v>
      </c>
      <c r="D172" s="20" t="s">
        <v>72</v>
      </c>
      <c r="E172" s="25">
        <v>81.5</v>
      </c>
      <c r="F172" s="30">
        <v>8.5399999999999991</v>
      </c>
      <c r="G172" s="10" t="str">
        <f t="shared" si="2"/>
        <v>Giỏi</v>
      </c>
      <c r="H172" s="11"/>
    </row>
    <row r="173" spans="1:8" s="2" customFormat="1" ht="16.5">
      <c r="A173" s="8">
        <v>167</v>
      </c>
      <c r="B173" s="9" t="s">
        <v>263</v>
      </c>
      <c r="C173" s="19" t="s">
        <v>36</v>
      </c>
      <c r="D173" s="20" t="s">
        <v>37</v>
      </c>
      <c r="E173" s="25">
        <v>94</v>
      </c>
      <c r="F173" s="30">
        <v>8.33</v>
      </c>
      <c r="G173" s="10" t="str">
        <f t="shared" si="2"/>
        <v>Giỏi</v>
      </c>
      <c r="H173" s="11"/>
    </row>
    <row r="174" spans="1:8" s="2" customFormat="1" ht="16.5">
      <c r="A174" s="8">
        <v>168</v>
      </c>
      <c r="B174" s="9" t="s">
        <v>263</v>
      </c>
      <c r="C174" s="19" t="s">
        <v>269</v>
      </c>
      <c r="D174" s="20" t="s">
        <v>24</v>
      </c>
      <c r="E174" s="25">
        <v>80</v>
      </c>
      <c r="F174" s="30">
        <v>8.2100000000000009</v>
      </c>
      <c r="G174" s="10" t="str">
        <f t="shared" si="2"/>
        <v>Giỏi</v>
      </c>
      <c r="H174" s="11"/>
    </row>
    <row r="175" spans="1:8" s="2" customFormat="1" ht="16.5">
      <c r="A175" s="8">
        <v>169</v>
      </c>
      <c r="B175" s="9" t="s">
        <v>263</v>
      </c>
      <c r="C175" s="19" t="s">
        <v>113</v>
      </c>
      <c r="D175" s="20" t="s">
        <v>8</v>
      </c>
      <c r="E175" s="25">
        <v>89.5</v>
      </c>
      <c r="F175" s="30">
        <v>8.06</v>
      </c>
      <c r="G175" s="10" t="str">
        <f t="shared" si="2"/>
        <v>Giỏi</v>
      </c>
      <c r="H175" s="11"/>
    </row>
    <row r="176" spans="1:8" s="2" customFormat="1" ht="16.5">
      <c r="A176" s="8">
        <v>170</v>
      </c>
      <c r="B176" s="9" t="s">
        <v>263</v>
      </c>
      <c r="C176" s="19" t="s">
        <v>89</v>
      </c>
      <c r="D176" s="20" t="s">
        <v>90</v>
      </c>
      <c r="E176" s="25">
        <v>81</v>
      </c>
      <c r="F176" s="30">
        <v>8.0399999999999991</v>
      </c>
      <c r="G176" s="10" t="str">
        <f t="shared" si="2"/>
        <v>Giỏi</v>
      </c>
      <c r="H176" s="11"/>
    </row>
    <row r="177" spans="1:8" s="2" customFormat="1" ht="16.5">
      <c r="A177" s="8">
        <v>171</v>
      </c>
      <c r="B177" s="9" t="s">
        <v>263</v>
      </c>
      <c r="C177" s="19" t="s">
        <v>18</v>
      </c>
      <c r="D177" s="20" t="s">
        <v>49</v>
      </c>
      <c r="E177" s="25">
        <v>78</v>
      </c>
      <c r="F177" s="30">
        <v>8.4600000000000009</v>
      </c>
      <c r="G177" s="10" t="str">
        <f t="shared" si="2"/>
        <v>Khá</v>
      </c>
      <c r="H177" s="11"/>
    </row>
    <row r="178" spans="1:8" s="2" customFormat="1" ht="16.5">
      <c r="A178" s="8">
        <v>172</v>
      </c>
      <c r="B178" s="9" t="s">
        <v>263</v>
      </c>
      <c r="C178" s="19" t="s">
        <v>11</v>
      </c>
      <c r="D178" s="20" t="s">
        <v>49</v>
      </c>
      <c r="E178" s="25">
        <v>77.5</v>
      </c>
      <c r="F178" s="30">
        <v>8.4600000000000009</v>
      </c>
      <c r="G178" s="10" t="str">
        <f t="shared" si="2"/>
        <v>Khá</v>
      </c>
      <c r="H178" s="11"/>
    </row>
    <row r="179" spans="1:8" s="2" customFormat="1" ht="16.5">
      <c r="A179" s="8">
        <v>173</v>
      </c>
      <c r="B179" s="9" t="s">
        <v>263</v>
      </c>
      <c r="C179" s="19" t="s">
        <v>11</v>
      </c>
      <c r="D179" s="20" t="s">
        <v>109</v>
      </c>
      <c r="E179" s="25">
        <v>79.5</v>
      </c>
      <c r="F179" s="30">
        <v>8.3800000000000008</v>
      </c>
      <c r="G179" s="10" t="str">
        <f t="shared" si="2"/>
        <v>Khá</v>
      </c>
      <c r="H179" s="11"/>
    </row>
    <row r="180" spans="1:8" s="2" customFormat="1" ht="16.5">
      <c r="A180" s="8">
        <v>174</v>
      </c>
      <c r="B180" s="9" t="s">
        <v>263</v>
      </c>
      <c r="C180" s="19" t="s">
        <v>63</v>
      </c>
      <c r="D180" s="20" t="s">
        <v>38</v>
      </c>
      <c r="E180" s="25">
        <v>79</v>
      </c>
      <c r="F180" s="30">
        <v>8.3800000000000008</v>
      </c>
      <c r="G180" s="10" t="str">
        <f t="shared" si="2"/>
        <v>Khá</v>
      </c>
      <c r="H180" s="11"/>
    </row>
    <row r="181" spans="1:8" s="2" customFormat="1" ht="16.5">
      <c r="A181" s="8">
        <v>175</v>
      </c>
      <c r="B181" s="9" t="s">
        <v>263</v>
      </c>
      <c r="C181" s="19" t="s">
        <v>16</v>
      </c>
      <c r="D181" s="20" t="s">
        <v>73</v>
      </c>
      <c r="E181" s="25">
        <v>78.5</v>
      </c>
      <c r="F181" s="30">
        <v>8.33</v>
      </c>
      <c r="G181" s="10" t="str">
        <f t="shared" si="2"/>
        <v>Khá</v>
      </c>
      <c r="H181" s="11"/>
    </row>
    <row r="182" spans="1:8" s="2" customFormat="1" ht="16.5">
      <c r="A182" s="8">
        <v>176</v>
      </c>
      <c r="B182" s="9" t="s">
        <v>263</v>
      </c>
      <c r="C182" s="19" t="s">
        <v>11</v>
      </c>
      <c r="D182" s="20" t="s">
        <v>85</v>
      </c>
      <c r="E182" s="25">
        <v>77</v>
      </c>
      <c r="F182" s="30">
        <v>8.33</v>
      </c>
      <c r="G182" s="10" t="str">
        <f t="shared" si="2"/>
        <v>Khá</v>
      </c>
      <c r="H182" s="11"/>
    </row>
    <row r="183" spans="1:8" s="2" customFormat="1" ht="16.5">
      <c r="A183" s="8">
        <v>177</v>
      </c>
      <c r="B183" s="9" t="s">
        <v>263</v>
      </c>
      <c r="C183" s="19" t="s">
        <v>21</v>
      </c>
      <c r="D183" s="20" t="s">
        <v>31</v>
      </c>
      <c r="E183" s="25">
        <v>72</v>
      </c>
      <c r="F183" s="30">
        <v>8.2899999999999991</v>
      </c>
      <c r="G183" s="10" t="str">
        <f t="shared" si="2"/>
        <v>Khá</v>
      </c>
      <c r="H183" s="11"/>
    </row>
    <row r="184" spans="1:8" s="2" customFormat="1" ht="16.5">
      <c r="A184" s="8">
        <v>178</v>
      </c>
      <c r="B184" s="9" t="s">
        <v>263</v>
      </c>
      <c r="C184" s="19" t="s">
        <v>71</v>
      </c>
      <c r="D184" s="20" t="s">
        <v>49</v>
      </c>
      <c r="E184" s="25">
        <v>79.5</v>
      </c>
      <c r="F184" s="30">
        <v>8.2100000000000009</v>
      </c>
      <c r="G184" s="10" t="str">
        <f t="shared" si="2"/>
        <v>Khá</v>
      </c>
      <c r="H184" s="11"/>
    </row>
    <row r="185" spans="1:8" s="2" customFormat="1" ht="16.5">
      <c r="A185" s="8">
        <v>179</v>
      </c>
      <c r="B185" s="9" t="s">
        <v>263</v>
      </c>
      <c r="C185" s="19" t="s">
        <v>271</v>
      </c>
      <c r="D185" s="20" t="s">
        <v>40</v>
      </c>
      <c r="E185" s="25">
        <v>78.5</v>
      </c>
      <c r="F185" s="30">
        <v>8.2100000000000009</v>
      </c>
      <c r="G185" s="10" t="str">
        <f t="shared" si="2"/>
        <v>Khá</v>
      </c>
      <c r="H185" s="11"/>
    </row>
    <row r="186" spans="1:8" s="2" customFormat="1" ht="16.5">
      <c r="A186" s="8">
        <v>180</v>
      </c>
      <c r="B186" s="9" t="s">
        <v>263</v>
      </c>
      <c r="C186" s="19" t="s">
        <v>16</v>
      </c>
      <c r="D186" s="20" t="s">
        <v>34</v>
      </c>
      <c r="E186" s="25">
        <v>75.5</v>
      </c>
      <c r="F186" s="30">
        <v>8.19</v>
      </c>
      <c r="G186" s="10" t="str">
        <f t="shared" si="2"/>
        <v>Khá</v>
      </c>
      <c r="H186" s="11"/>
    </row>
    <row r="187" spans="1:8" s="2" customFormat="1" ht="16.5">
      <c r="A187" s="8">
        <v>181</v>
      </c>
      <c r="B187" s="9" t="s">
        <v>263</v>
      </c>
      <c r="C187" s="19" t="s">
        <v>58</v>
      </c>
      <c r="D187" s="20" t="s">
        <v>72</v>
      </c>
      <c r="E187" s="25">
        <v>75</v>
      </c>
      <c r="F187" s="30">
        <v>8.17</v>
      </c>
      <c r="G187" s="10" t="str">
        <f t="shared" si="2"/>
        <v>Khá</v>
      </c>
      <c r="H187" s="11"/>
    </row>
    <row r="188" spans="1:8" s="2" customFormat="1" ht="16.5">
      <c r="A188" s="8">
        <v>182</v>
      </c>
      <c r="B188" s="9" t="s">
        <v>263</v>
      </c>
      <c r="C188" s="19" t="s">
        <v>280</v>
      </c>
      <c r="D188" s="20" t="s">
        <v>281</v>
      </c>
      <c r="E188" s="25">
        <v>76</v>
      </c>
      <c r="F188" s="30">
        <v>8.08</v>
      </c>
      <c r="G188" s="10" t="str">
        <f t="shared" si="2"/>
        <v>Khá</v>
      </c>
      <c r="H188" s="11"/>
    </row>
    <row r="189" spans="1:8" s="2" customFormat="1" ht="16.5">
      <c r="A189" s="8">
        <v>183</v>
      </c>
      <c r="B189" s="9" t="s">
        <v>263</v>
      </c>
      <c r="C189" s="19" t="s">
        <v>148</v>
      </c>
      <c r="D189" s="20" t="s">
        <v>27</v>
      </c>
      <c r="E189" s="25">
        <v>75</v>
      </c>
      <c r="F189" s="30">
        <v>8.08</v>
      </c>
      <c r="G189" s="10" t="str">
        <f t="shared" si="2"/>
        <v>Khá</v>
      </c>
      <c r="H189" s="11"/>
    </row>
    <row r="190" spans="1:8" s="2" customFormat="1" ht="16.5">
      <c r="A190" s="8">
        <v>184</v>
      </c>
      <c r="B190" s="9" t="s">
        <v>263</v>
      </c>
      <c r="C190" s="19" t="s">
        <v>36</v>
      </c>
      <c r="D190" s="20" t="s">
        <v>64</v>
      </c>
      <c r="E190" s="25">
        <v>78.5</v>
      </c>
      <c r="F190" s="30">
        <v>8.06</v>
      </c>
      <c r="G190" s="10" t="str">
        <f t="shared" si="2"/>
        <v>Khá</v>
      </c>
      <c r="H190" s="11"/>
    </row>
    <row r="191" spans="1:8" s="2" customFormat="1" ht="16.5">
      <c r="A191" s="8">
        <v>185</v>
      </c>
      <c r="B191" s="9" t="s">
        <v>263</v>
      </c>
      <c r="C191" s="19" t="s">
        <v>80</v>
      </c>
      <c r="D191" s="20" t="s">
        <v>160</v>
      </c>
      <c r="E191" s="25">
        <v>78</v>
      </c>
      <c r="F191" s="30">
        <v>8.06</v>
      </c>
      <c r="G191" s="10" t="str">
        <f t="shared" si="2"/>
        <v>Khá</v>
      </c>
      <c r="H191" s="11"/>
    </row>
    <row r="192" spans="1:8" s="2" customFormat="1" ht="16.5">
      <c r="A192" s="8">
        <v>186</v>
      </c>
      <c r="B192" s="9" t="s">
        <v>263</v>
      </c>
      <c r="C192" s="19" t="s">
        <v>18</v>
      </c>
      <c r="D192" s="20" t="s">
        <v>44</v>
      </c>
      <c r="E192" s="25">
        <v>75</v>
      </c>
      <c r="F192" s="30">
        <v>8.02</v>
      </c>
      <c r="G192" s="10" t="str">
        <f t="shared" si="2"/>
        <v>Khá</v>
      </c>
      <c r="H192" s="11"/>
    </row>
    <row r="193" spans="1:8" s="2" customFormat="1" ht="16.5">
      <c r="A193" s="8">
        <v>187</v>
      </c>
      <c r="B193" s="9" t="s">
        <v>263</v>
      </c>
      <c r="C193" s="19" t="s">
        <v>36</v>
      </c>
      <c r="D193" s="20" t="s">
        <v>8</v>
      </c>
      <c r="E193" s="25">
        <v>75</v>
      </c>
      <c r="F193" s="30">
        <v>8</v>
      </c>
      <c r="G193" s="10" t="str">
        <f t="shared" si="2"/>
        <v>Khá</v>
      </c>
      <c r="H193" s="11"/>
    </row>
    <row r="194" spans="1:8" s="2" customFormat="1" ht="16.5">
      <c r="A194" s="8">
        <v>188</v>
      </c>
      <c r="B194" s="9" t="s">
        <v>263</v>
      </c>
      <c r="C194" s="19" t="s">
        <v>268</v>
      </c>
      <c r="D194" s="20" t="s">
        <v>85</v>
      </c>
      <c r="E194" s="25">
        <v>75</v>
      </c>
      <c r="F194" s="30">
        <v>7.98</v>
      </c>
      <c r="G194" s="10" t="str">
        <f t="shared" si="2"/>
        <v>Khá</v>
      </c>
      <c r="H194" s="11"/>
    </row>
    <row r="195" spans="1:8" s="2" customFormat="1" ht="16.5">
      <c r="A195" s="8">
        <v>189</v>
      </c>
      <c r="B195" s="9" t="s">
        <v>263</v>
      </c>
      <c r="C195" s="19" t="s">
        <v>208</v>
      </c>
      <c r="D195" s="20" t="s">
        <v>101</v>
      </c>
      <c r="E195" s="25">
        <v>75</v>
      </c>
      <c r="F195" s="30">
        <v>7.92</v>
      </c>
      <c r="G195" s="10" t="str">
        <f t="shared" si="2"/>
        <v>Khá</v>
      </c>
      <c r="H195" s="11"/>
    </row>
    <row r="196" spans="1:8" s="2" customFormat="1" ht="16.5">
      <c r="A196" s="8">
        <v>190</v>
      </c>
      <c r="B196" s="9" t="s">
        <v>263</v>
      </c>
      <c r="C196" s="19" t="s">
        <v>264</v>
      </c>
      <c r="D196" s="20" t="s">
        <v>31</v>
      </c>
      <c r="E196" s="25">
        <v>79</v>
      </c>
      <c r="F196" s="30">
        <v>7.9</v>
      </c>
      <c r="G196" s="10" t="str">
        <f t="shared" si="2"/>
        <v>Khá</v>
      </c>
      <c r="H196" s="11"/>
    </row>
    <row r="197" spans="1:8" s="2" customFormat="1" ht="16.5">
      <c r="A197" s="8">
        <v>191</v>
      </c>
      <c r="B197" s="9" t="s">
        <v>263</v>
      </c>
      <c r="C197" s="19" t="s">
        <v>146</v>
      </c>
      <c r="D197" s="20" t="s">
        <v>77</v>
      </c>
      <c r="E197" s="25">
        <v>75</v>
      </c>
      <c r="F197" s="30">
        <v>7.9</v>
      </c>
      <c r="G197" s="10" t="str">
        <f t="shared" si="2"/>
        <v>Khá</v>
      </c>
      <c r="H197" s="11"/>
    </row>
    <row r="198" spans="1:8" s="2" customFormat="1" ht="16.5">
      <c r="A198" s="8">
        <v>192</v>
      </c>
      <c r="B198" s="9" t="s">
        <v>263</v>
      </c>
      <c r="C198" s="19" t="s">
        <v>279</v>
      </c>
      <c r="D198" s="20" t="s">
        <v>97</v>
      </c>
      <c r="E198" s="25">
        <v>75</v>
      </c>
      <c r="F198" s="30">
        <v>7.9</v>
      </c>
      <c r="G198" s="10" t="str">
        <f t="shared" si="2"/>
        <v>Khá</v>
      </c>
      <c r="H198" s="11"/>
    </row>
    <row r="199" spans="1:8" s="2" customFormat="1" ht="16.5">
      <c r="A199" s="8">
        <v>193</v>
      </c>
      <c r="B199" s="9" t="s">
        <v>263</v>
      </c>
      <c r="C199" s="19" t="s">
        <v>117</v>
      </c>
      <c r="D199" s="20" t="s">
        <v>129</v>
      </c>
      <c r="E199" s="25">
        <v>74.5</v>
      </c>
      <c r="F199" s="30">
        <v>7.9</v>
      </c>
      <c r="G199" s="10" t="str">
        <f t="shared" si="2"/>
        <v>Khá</v>
      </c>
      <c r="H199" s="11"/>
    </row>
    <row r="200" spans="1:8" s="2" customFormat="1" ht="16.5">
      <c r="A200" s="8">
        <v>194</v>
      </c>
      <c r="B200" s="9" t="s">
        <v>263</v>
      </c>
      <c r="C200" s="19" t="s">
        <v>11</v>
      </c>
      <c r="D200" s="20" t="s">
        <v>60</v>
      </c>
      <c r="E200" s="25">
        <v>75</v>
      </c>
      <c r="F200" s="30">
        <v>7.85</v>
      </c>
      <c r="G200" s="10" t="str">
        <f t="shared" si="2"/>
        <v>Khá</v>
      </c>
      <c r="H200" s="11"/>
    </row>
    <row r="201" spans="1:8" s="2" customFormat="1" ht="16.5">
      <c r="A201" s="8">
        <v>195</v>
      </c>
      <c r="B201" s="9" t="s">
        <v>263</v>
      </c>
      <c r="C201" s="19" t="s">
        <v>265</v>
      </c>
      <c r="D201" s="20" t="s">
        <v>266</v>
      </c>
      <c r="E201" s="25">
        <v>75</v>
      </c>
      <c r="F201" s="30">
        <v>7.85</v>
      </c>
      <c r="G201" s="10" t="str">
        <f t="shared" ref="G201:G264" si="3">IF(AND(F201&gt;=9,E201&gt;=90),".Xuất sắc",IF(AND(F201&gt;=8,E201&gt;=80),"Giỏi",IF(AND(F201&gt;=7,E201&gt;=65),"Khá",IF(AND(F201&gt;=5,E201&gt;=50),"Trung bình","Yếu"))))</f>
        <v>Khá</v>
      </c>
      <c r="H201" s="11"/>
    </row>
    <row r="202" spans="1:8" s="2" customFormat="1" ht="16.5">
      <c r="A202" s="8">
        <v>196</v>
      </c>
      <c r="B202" s="9" t="s">
        <v>263</v>
      </c>
      <c r="C202" s="19" t="s">
        <v>16</v>
      </c>
      <c r="D202" s="20" t="s">
        <v>34</v>
      </c>
      <c r="E202" s="25">
        <v>74</v>
      </c>
      <c r="F202" s="30">
        <v>7.85</v>
      </c>
      <c r="G202" s="10" t="str">
        <f t="shared" si="3"/>
        <v>Khá</v>
      </c>
      <c r="H202" s="11"/>
    </row>
    <row r="203" spans="1:8" s="2" customFormat="1" ht="16.5">
      <c r="A203" s="8">
        <v>197</v>
      </c>
      <c r="B203" s="9" t="s">
        <v>263</v>
      </c>
      <c r="C203" s="19" t="s">
        <v>11</v>
      </c>
      <c r="D203" s="20" t="s">
        <v>17</v>
      </c>
      <c r="E203" s="25">
        <v>75</v>
      </c>
      <c r="F203" s="30">
        <v>7.83</v>
      </c>
      <c r="G203" s="10" t="str">
        <f t="shared" si="3"/>
        <v>Khá</v>
      </c>
      <c r="H203" s="11"/>
    </row>
    <row r="204" spans="1:8" s="2" customFormat="1" ht="16.5">
      <c r="A204" s="8">
        <v>198</v>
      </c>
      <c r="B204" s="9" t="s">
        <v>263</v>
      </c>
      <c r="C204" s="19" t="s">
        <v>23</v>
      </c>
      <c r="D204" s="20" t="s">
        <v>275</v>
      </c>
      <c r="E204" s="25">
        <v>75</v>
      </c>
      <c r="F204" s="30">
        <v>7.83</v>
      </c>
      <c r="G204" s="10" t="str">
        <f t="shared" si="3"/>
        <v>Khá</v>
      </c>
      <c r="H204" s="11"/>
    </row>
    <row r="205" spans="1:8" s="2" customFormat="1" ht="16.5">
      <c r="A205" s="8">
        <v>199</v>
      </c>
      <c r="B205" s="9" t="s">
        <v>263</v>
      </c>
      <c r="C205" s="19" t="s">
        <v>65</v>
      </c>
      <c r="D205" s="20" t="s">
        <v>56</v>
      </c>
      <c r="E205" s="25">
        <v>75</v>
      </c>
      <c r="F205" s="30">
        <v>7.83</v>
      </c>
      <c r="G205" s="10" t="str">
        <f t="shared" si="3"/>
        <v>Khá</v>
      </c>
      <c r="H205" s="11"/>
    </row>
    <row r="206" spans="1:8" s="2" customFormat="1" ht="16.5">
      <c r="A206" s="8">
        <v>200</v>
      </c>
      <c r="B206" s="9" t="s">
        <v>263</v>
      </c>
      <c r="C206" s="19" t="s">
        <v>23</v>
      </c>
      <c r="D206" s="20" t="s">
        <v>73</v>
      </c>
      <c r="E206" s="25">
        <v>75</v>
      </c>
      <c r="F206" s="30">
        <v>7.83</v>
      </c>
      <c r="G206" s="10" t="str">
        <f t="shared" si="3"/>
        <v>Khá</v>
      </c>
      <c r="H206" s="11"/>
    </row>
    <row r="207" spans="1:8" s="2" customFormat="1" ht="16.5">
      <c r="A207" s="8">
        <v>201</v>
      </c>
      <c r="B207" s="9" t="s">
        <v>263</v>
      </c>
      <c r="C207" s="19" t="s">
        <v>270</v>
      </c>
      <c r="D207" s="20" t="s">
        <v>55</v>
      </c>
      <c r="E207" s="25">
        <v>85</v>
      </c>
      <c r="F207" s="30">
        <v>7.77</v>
      </c>
      <c r="G207" s="10" t="str">
        <f t="shared" si="3"/>
        <v>Khá</v>
      </c>
      <c r="H207" s="11"/>
    </row>
    <row r="208" spans="1:8" s="2" customFormat="1" ht="16.5">
      <c r="A208" s="8">
        <v>202</v>
      </c>
      <c r="B208" s="9" t="s">
        <v>263</v>
      </c>
      <c r="C208" s="19" t="s">
        <v>278</v>
      </c>
      <c r="D208" s="20" t="s">
        <v>176</v>
      </c>
      <c r="E208" s="25">
        <v>74.5</v>
      </c>
      <c r="F208" s="30">
        <v>7.77</v>
      </c>
      <c r="G208" s="10" t="str">
        <f t="shared" si="3"/>
        <v>Khá</v>
      </c>
      <c r="H208" s="11"/>
    </row>
    <row r="209" spans="1:8" s="2" customFormat="1" ht="16.5">
      <c r="A209" s="8">
        <v>203</v>
      </c>
      <c r="B209" s="9" t="s">
        <v>263</v>
      </c>
      <c r="C209" s="19" t="s">
        <v>255</v>
      </c>
      <c r="D209" s="20" t="s">
        <v>85</v>
      </c>
      <c r="E209" s="25">
        <v>75</v>
      </c>
      <c r="F209" s="30">
        <v>7.75</v>
      </c>
      <c r="G209" s="10" t="str">
        <f t="shared" si="3"/>
        <v>Khá</v>
      </c>
      <c r="H209" s="11"/>
    </row>
    <row r="210" spans="1:8" s="2" customFormat="1" ht="16.5">
      <c r="A210" s="8">
        <v>204</v>
      </c>
      <c r="B210" s="9" t="s">
        <v>263</v>
      </c>
      <c r="C210" s="19" t="s">
        <v>18</v>
      </c>
      <c r="D210" s="20" t="s">
        <v>40</v>
      </c>
      <c r="E210" s="25">
        <v>75</v>
      </c>
      <c r="F210" s="30">
        <v>7.73</v>
      </c>
      <c r="G210" s="10" t="str">
        <f t="shared" si="3"/>
        <v>Khá</v>
      </c>
      <c r="H210" s="11"/>
    </row>
    <row r="211" spans="1:8" s="2" customFormat="1" ht="16.5">
      <c r="A211" s="8">
        <v>205</v>
      </c>
      <c r="B211" s="9" t="s">
        <v>263</v>
      </c>
      <c r="C211" s="19" t="s">
        <v>52</v>
      </c>
      <c r="D211" s="20" t="s">
        <v>136</v>
      </c>
      <c r="E211" s="25">
        <v>75</v>
      </c>
      <c r="F211" s="30">
        <v>7.69</v>
      </c>
      <c r="G211" s="10" t="str">
        <f t="shared" si="3"/>
        <v>Khá</v>
      </c>
      <c r="H211" s="11"/>
    </row>
    <row r="212" spans="1:8" s="2" customFormat="1" ht="16.5">
      <c r="A212" s="8">
        <v>206</v>
      </c>
      <c r="B212" s="9" t="s">
        <v>263</v>
      </c>
      <c r="C212" s="19" t="s">
        <v>23</v>
      </c>
      <c r="D212" s="20" t="s">
        <v>273</v>
      </c>
      <c r="E212" s="25">
        <v>75</v>
      </c>
      <c r="F212" s="30">
        <v>7.65</v>
      </c>
      <c r="G212" s="10" t="str">
        <f t="shared" si="3"/>
        <v>Khá</v>
      </c>
      <c r="H212" s="11"/>
    </row>
    <row r="213" spans="1:8" s="2" customFormat="1" ht="16.5">
      <c r="A213" s="8">
        <v>207</v>
      </c>
      <c r="B213" s="9" t="s">
        <v>263</v>
      </c>
      <c r="C213" s="19" t="s">
        <v>145</v>
      </c>
      <c r="D213" s="20" t="s">
        <v>64</v>
      </c>
      <c r="E213" s="25">
        <v>75</v>
      </c>
      <c r="F213" s="30">
        <v>7.63</v>
      </c>
      <c r="G213" s="10" t="str">
        <f t="shared" si="3"/>
        <v>Khá</v>
      </c>
      <c r="H213" s="11"/>
    </row>
    <row r="214" spans="1:8" s="2" customFormat="1" ht="16.5">
      <c r="A214" s="8">
        <v>208</v>
      </c>
      <c r="B214" s="9" t="s">
        <v>263</v>
      </c>
      <c r="C214" s="19" t="s">
        <v>272</v>
      </c>
      <c r="D214" s="20" t="s">
        <v>40</v>
      </c>
      <c r="E214" s="25">
        <v>78.5</v>
      </c>
      <c r="F214" s="30">
        <v>7.58</v>
      </c>
      <c r="G214" s="10" t="str">
        <f t="shared" si="3"/>
        <v>Khá</v>
      </c>
      <c r="H214" s="11"/>
    </row>
    <row r="215" spans="1:8" s="2" customFormat="1" ht="16.5">
      <c r="A215" s="8">
        <v>209</v>
      </c>
      <c r="B215" s="9" t="s">
        <v>263</v>
      </c>
      <c r="C215" s="19" t="s">
        <v>276</v>
      </c>
      <c r="D215" s="20" t="s">
        <v>277</v>
      </c>
      <c r="E215" s="25">
        <v>75.5</v>
      </c>
      <c r="F215" s="30">
        <v>7.56</v>
      </c>
      <c r="G215" s="10" t="str">
        <f t="shared" si="3"/>
        <v>Khá</v>
      </c>
      <c r="H215" s="11"/>
    </row>
    <row r="216" spans="1:8" s="2" customFormat="1" ht="16.5">
      <c r="A216" s="8">
        <v>210</v>
      </c>
      <c r="B216" s="9" t="s">
        <v>263</v>
      </c>
      <c r="C216" s="19" t="s">
        <v>274</v>
      </c>
      <c r="D216" s="20" t="s">
        <v>170</v>
      </c>
      <c r="E216" s="25">
        <v>76</v>
      </c>
      <c r="F216" s="30">
        <v>7.54</v>
      </c>
      <c r="G216" s="10" t="str">
        <f t="shared" si="3"/>
        <v>Khá</v>
      </c>
      <c r="H216" s="11"/>
    </row>
    <row r="217" spans="1:8" s="2" customFormat="1" ht="16.5">
      <c r="A217" s="8">
        <v>211</v>
      </c>
      <c r="B217" s="9" t="s">
        <v>263</v>
      </c>
      <c r="C217" s="19" t="s">
        <v>267</v>
      </c>
      <c r="D217" s="20" t="s">
        <v>69</v>
      </c>
      <c r="E217" s="25">
        <v>74.5</v>
      </c>
      <c r="F217" s="30">
        <v>7.29</v>
      </c>
      <c r="G217" s="10" t="str">
        <f t="shared" si="3"/>
        <v>Khá</v>
      </c>
      <c r="H217" s="11"/>
    </row>
    <row r="218" spans="1:8" s="2" customFormat="1" ht="16.5">
      <c r="A218" s="8">
        <v>212</v>
      </c>
      <c r="B218" s="9" t="s">
        <v>282</v>
      </c>
      <c r="C218" s="19" t="s">
        <v>11</v>
      </c>
      <c r="D218" s="20" t="s">
        <v>97</v>
      </c>
      <c r="E218" s="25">
        <v>84.5</v>
      </c>
      <c r="F218" s="30">
        <v>8.85</v>
      </c>
      <c r="G218" s="10" t="str">
        <f t="shared" si="3"/>
        <v>Giỏi</v>
      </c>
      <c r="H218" s="11"/>
    </row>
    <row r="219" spans="1:8" s="2" customFormat="1" ht="16.5">
      <c r="A219" s="8">
        <v>213</v>
      </c>
      <c r="B219" s="9" t="s">
        <v>282</v>
      </c>
      <c r="C219" s="19" t="s">
        <v>297</v>
      </c>
      <c r="D219" s="20" t="s">
        <v>90</v>
      </c>
      <c r="E219" s="25">
        <v>90.5</v>
      </c>
      <c r="F219" s="30">
        <v>8.65</v>
      </c>
      <c r="G219" s="10" t="str">
        <f t="shared" si="3"/>
        <v>Giỏi</v>
      </c>
      <c r="H219" s="11"/>
    </row>
    <row r="220" spans="1:8" s="2" customFormat="1" ht="16.5">
      <c r="A220" s="8">
        <v>214</v>
      </c>
      <c r="B220" s="9" t="s">
        <v>282</v>
      </c>
      <c r="C220" s="19" t="s">
        <v>202</v>
      </c>
      <c r="D220" s="20" t="s">
        <v>103</v>
      </c>
      <c r="E220" s="25">
        <v>81.5</v>
      </c>
      <c r="F220" s="30">
        <v>8.64</v>
      </c>
      <c r="G220" s="10" t="str">
        <f t="shared" si="3"/>
        <v>Giỏi</v>
      </c>
      <c r="H220" s="11"/>
    </row>
    <row r="221" spans="1:8" s="2" customFormat="1" ht="16.5">
      <c r="A221" s="8">
        <v>215</v>
      </c>
      <c r="B221" s="9" t="s">
        <v>282</v>
      </c>
      <c r="C221" s="19" t="s">
        <v>292</v>
      </c>
      <c r="D221" s="20" t="s">
        <v>64</v>
      </c>
      <c r="E221" s="25">
        <v>81.5</v>
      </c>
      <c r="F221" s="30">
        <v>8.49</v>
      </c>
      <c r="G221" s="10" t="str">
        <f t="shared" si="3"/>
        <v>Giỏi</v>
      </c>
      <c r="H221" s="11"/>
    </row>
    <row r="222" spans="1:8" s="2" customFormat="1" ht="16.5">
      <c r="A222" s="8">
        <v>216</v>
      </c>
      <c r="B222" s="9" t="s">
        <v>282</v>
      </c>
      <c r="C222" s="19" t="s">
        <v>80</v>
      </c>
      <c r="D222" s="20" t="s">
        <v>77</v>
      </c>
      <c r="E222" s="25">
        <v>80.5</v>
      </c>
      <c r="F222" s="30">
        <v>8.4499999999999993</v>
      </c>
      <c r="G222" s="10" t="str">
        <f t="shared" si="3"/>
        <v>Giỏi</v>
      </c>
      <c r="H222" s="11"/>
    </row>
    <row r="223" spans="1:8" s="2" customFormat="1" ht="16.5">
      <c r="A223" s="8">
        <v>217</v>
      </c>
      <c r="B223" s="9" t="s">
        <v>282</v>
      </c>
      <c r="C223" s="19" t="s">
        <v>153</v>
      </c>
      <c r="D223" s="20" t="s">
        <v>22</v>
      </c>
      <c r="E223" s="25">
        <v>88</v>
      </c>
      <c r="F223" s="30">
        <v>8.44</v>
      </c>
      <c r="G223" s="10" t="str">
        <f t="shared" si="3"/>
        <v>Giỏi</v>
      </c>
      <c r="H223" s="11"/>
    </row>
    <row r="224" spans="1:8" s="2" customFormat="1" ht="16.5">
      <c r="A224" s="8">
        <v>218</v>
      </c>
      <c r="B224" s="9" t="s">
        <v>282</v>
      </c>
      <c r="C224" s="19" t="s">
        <v>16</v>
      </c>
      <c r="D224" s="20" t="s">
        <v>77</v>
      </c>
      <c r="E224" s="25">
        <v>82.5</v>
      </c>
      <c r="F224" s="30">
        <v>8.43</v>
      </c>
      <c r="G224" s="10" t="str">
        <f t="shared" si="3"/>
        <v>Giỏi</v>
      </c>
      <c r="H224" s="11"/>
    </row>
    <row r="225" spans="1:8" s="2" customFormat="1" ht="16.5">
      <c r="A225" s="8">
        <v>219</v>
      </c>
      <c r="B225" s="9" t="s">
        <v>282</v>
      </c>
      <c r="C225" s="19" t="s">
        <v>145</v>
      </c>
      <c r="D225" s="20" t="s">
        <v>51</v>
      </c>
      <c r="E225" s="25">
        <v>81</v>
      </c>
      <c r="F225" s="30">
        <v>8.43</v>
      </c>
      <c r="G225" s="10" t="str">
        <f t="shared" si="3"/>
        <v>Giỏi</v>
      </c>
      <c r="H225" s="11"/>
    </row>
    <row r="226" spans="1:8" s="2" customFormat="1" ht="16.5">
      <c r="A226" s="8">
        <v>220</v>
      </c>
      <c r="B226" s="9" t="s">
        <v>282</v>
      </c>
      <c r="C226" s="19" t="s">
        <v>80</v>
      </c>
      <c r="D226" s="20" t="s">
        <v>64</v>
      </c>
      <c r="E226" s="25">
        <v>81</v>
      </c>
      <c r="F226" s="30">
        <v>8.43</v>
      </c>
      <c r="G226" s="10" t="str">
        <f t="shared" si="3"/>
        <v>Giỏi</v>
      </c>
      <c r="H226" s="11"/>
    </row>
    <row r="227" spans="1:8" s="2" customFormat="1" ht="16.5">
      <c r="A227" s="8">
        <v>221</v>
      </c>
      <c r="B227" s="9" t="s">
        <v>282</v>
      </c>
      <c r="C227" s="19" t="s">
        <v>294</v>
      </c>
      <c r="D227" s="20" t="s">
        <v>40</v>
      </c>
      <c r="E227" s="25">
        <v>80.5</v>
      </c>
      <c r="F227" s="30">
        <v>8.41</v>
      </c>
      <c r="G227" s="10" t="str">
        <f t="shared" si="3"/>
        <v>Giỏi</v>
      </c>
      <c r="H227" s="11"/>
    </row>
    <row r="228" spans="1:8" s="2" customFormat="1" ht="16.5">
      <c r="A228" s="8">
        <v>222</v>
      </c>
      <c r="B228" s="9" t="s">
        <v>282</v>
      </c>
      <c r="C228" s="19" t="s">
        <v>11</v>
      </c>
      <c r="D228" s="20" t="s">
        <v>285</v>
      </c>
      <c r="E228" s="25">
        <v>81</v>
      </c>
      <c r="F228" s="30">
        <v>8.31</v>
      </c>
      <c r="G228" s="10" t="str">
        <f t="shared" si="3"/>
        <v>Giỏi</v>
      </c>
      <c r="H228" s="11"/>
    </row>
    <row r="229" spans="1:8" s="2" customFormat="1" ht="16.5">
      <c r="A229" s="8">
        <v>223</v>
      </c>
      <c r="B229" s="9" t="s">
        <v>282</v>
      </c>
      <c r="C229" s="19" t="s">
        <v>33</v>
      </c>
      <c r="D229" s="20" t="s">
        <v>12</v>
      </c>
      <c r="E229" s="25">
        <v>81.5</v>
      </c>
      <c r="F229" s="30">
        <v>8.27</v>
      </c>
      <c r="G229" s="10" t="str">
        <f t="shared" si="3"/>
        <v>Giỏi</v>
      </c>
      <c r="H229" s="11"/>
    </row>
    <row r="230" spans="1:8" s="2" customFormat="1" ht="16.5">
      <c r="A230" s="8">
        <v>224</v>
      </c>
      <c r="B230" s="9" t="s">
        <v>282</v>
      </c>
      <c r="C230" s="19" t="s">
        <v>13</v>
      </c>
      <c r="D230" s="20" t="s">
        <v>130</v>
      </c>
      <c r="E230" s="25">
        <v>83</v>
      </c>
      <c r="F230" s="30">
        <v>8.2100000000000009</v>
      </c>
      <c r="G230" s="10" t="str">
        <f t="shared" si="3"/>
        <v>Giỏi</v>
      </c>
      <c r="H230" s="11"/>
    </row>
    <row r="231" spans="1:8" s="2" customFormat="1" ht="16.5">
      <c r="A231" s="8">
        <v>225</v>
      </c>
      <c r="B231" s="9" t="s">
        <v>282</v>
      </c>
      <c r="C231" s="19" t="s">
        <v>89</v>
      </c>
      <c r="D231" s="20" t="s">
        <v>296</v>
      </c>
      <c r="E231" s="25">
        <v>80.5</v>
      </c>
      <c r="F231" s="30">
        <v>8.1999999999999993</v>
      </c>
      <c r="G231" s="10" t="str">
        <f t="shared" si="3"/>
        <v>Giỏi</v>
      </c>
      <c r="H231" s="11"/>
    </row>
    <row r="232" spans="1:8" s="2" customFormat="1" ht="16.5">
      <c r="A232" s="8">
        <v>226</v>
      </c>
      <c r="B232" s="9" t="s">
        <v>282</v>
      </c>
      <c r="C232" s="19" t="s">
        <v>79</v>
      </c>
      <c r="D232" s="20" t="s">
        <v>101</v>
      </c>
      <c r="E232" s="25">
        <v>84</v>
      </c>
      <c r="F232" s="30">
        <v>8.16</v>
      </c>
      <c r="G232" s="10" t="str">
        <f t="shared" si="3"/>
        <v>Giỏi</v>
      </c>
      <c r="H232" s="11"/>
    </row>
    <row r="233" spans="1:8" s="2" customFormat="1" ht="16.5">
      <c r="A233" s="8">
        <v>227</v>
      </c>
      <c r="B233" s="9" t="s">
        <v>282</v>
      </c>
      <c r="C233" s="19" t="s">
        <v>216</v>
      </c>
      <c r="D233" s="20" t="s">
        <v>164</v>
      </c>
      <c r="E233" s="25">
        <v>92</v>
      </c>
      <c r="F233" s="30">
        <v>8.0399999999999991</v>
      </c>
      <c r="G233" s="10" t="str">
        <f t="shared" si="3"/>
        <v>Giỏi</v>
      </c>
      <c r="H233" s="11"/>
    </row>
    <row r="234" spans="1:8" s="2" customFormat="1" ht="16.5">
      <c r="A234" s="8">
        <v>228</v>
      </c>
      <c r="B234" s="9" t="s">
        <v>282</v>
      </c>
      <c r="C234" s="19" t="s">
        <v>43</v>
      </c>
      <c r="D234" s="20" t="s">
        <v>50</v>
      </c>
      <c r="E234" s="25">
        <v>80.5</v>
      </c>
      <c r="F234" s="30">
        <v>8.0399999999999991</v>
      </c>
      <c r="G234" s="10" t="str">
        <f t="shared" si="3"/>
        <v>Giỏi</v>
      </c>
      <c r="H234" s="11"/>
    </row>
    <row r="235" spans="1:8" s="2" customFormat="1" ht="16.5">
      <c r="A235" s="8">
        <v>229</v>
      </c>
      <c r="B235" s="9" t="s">
        <v>282</v>
      </c>
      <c r="C235" s="19" t="s">
        <v>80</v>
      </c>
      <c r="D235" s="20" t="s">
        <v>56</v>
      </c>
      <c r="E235" s="25">
        <v>79.5</v>
      </c>
      <c r="F235" s="30">
        <v>8.57</v>
      </c>
      <c r="G235" s="10" t="str">
        <f t="shared" si="3"/>
        <v>Khá</v>
      </c>
      <c r="H235" s="11"/>
    </row>
    <row r="236" spans="1:8" s="2" customFormat="1" ht="16.5">
      <c r="A236" s="8">
        <v>230</v>
      </c>
      <c r="B236" s="9" t="s">
        <v>282</v>
      </c>
      <c r="C236" s="19" t="s">
        <v>293</v>
      </c>
      <c r="D236" s="20" t="s">
        <v>126</v>
      </c>
      <c r="E236" s="25">
        <v>79.5</v>
      </c>
      <c r="F236" s="30">
        <v>8.52</v>
      </c>
      <c r="G236" s="10" t="str">
        <f t="shared" si="3"/>
        <v>Khá</v>
      </c>
      <c r="H236" s="11"/>
    </row>
    <row r="237" spans="1:8" s="2" customFormat="1" ht="16.5">
      <c r="A237" s="8">
        <v>231</v>
      </c>
      <c r="B237" s="9" t="s">
        <v>282</v>
      </c>
      <c r="C237" s="19" t="s">
        <v>18</v>
      </c>
      <c r="D237" s="20" t="s">
        <v>53</v>
      </c>
      <c r="E237" s="25">
        <v>79.5</v>
      </c>
      <c r="F237" s="30">
        <v>8.36</v>
      </c>
      <c r="G237" s="10" t="str">
        <f t="shared" si="3"/>
        <v>Khá</v>
      </c>
      <c r="H237" s="11"/>
    </row>
    <row r="238" spans="1:8" s="2" customFormat="1" ht="16.5">
      <c r="A238" s="8">
        <v>232</v>
      </c>
      <c r="B238" s="9" t="s">
        <v>282</v>
      </c>
      <c r="C238" s="19" t="s">
        <v>287</v>
      </c>
      <c r="D238" s="20" t="s">
        <v>108</v>
      </c>
      <c r="E238" s="25">
        <v>79.5</v>
      </c>
      <c r="F238" s="30">
        <v>8.34</v>
      </c>
      <c r="G238" s="10" t="str">
        <f t="shared" si="3"/>
        <v>Khá</v>
      </c>
      <c r="H238" s="11"/>
    </row>
    <row r="239" spans="1:8" s="2" customFormat="1" ht="16.5">
      <c r="A239" s="8">
        <v>233</v>
      </c>
      <c r="B239" s="9" t="s">
        <v>282</v>
      </c>
      <c r="C239" s="19" t="s">
        <v>238</v>
      </c>
      <c r="D239" s="20" t="s">
        <v>78</v>
      </c>
      <c r="E239" s="25">
        <v>75</v>
      </c>
      <c r="F239" s="30">
        <v>8.34</v>
      </c>
      <c r="G239" s="10" t="str">
        <f t="shared" si="3"/>
        <v>Khá</v>
      </c>
      <c r="H239" s="11"/>
    </row>
    <row r="240" spans="1:8" s="2" customFormat="1" ht="16.5">
      <c r="A240" s="8">
        <v>234</v>
      </c>
      <c r="B240" s="9" t="s">
        <v>282</v>
      </c>
      <c r="C240" s="19" t="s">
        <v>79</v>
      </c>
      <c r="D240" s="20" t="s">
        <v>54</v>
      </c>
      <c r="E240" s="25">
        <v>76.5</v>
      </c>
      <c r="F240" s="30">
        <v>8.33</v>
      </c>
      <c r="G240" s="10" t="str">
        <f t="shared" si="3"/>
        <v>Khá</v>
      </c>
      <c r="H240" s="11"/>
    </row>
    <row r="241" spans="1:8" s="2" customFormat="1" ht="16.5">
      <c r="A241" s="8">
        <v>235</v>
      </c>
      <c r="B241" s="9" t="s">
        <v>282</v>
      </c>
      <c r="C241" s="19" t="s">
        <v>79</v>
      </c>
      <c r="D241" s="20" t="s">
        <v>47</v>
      </c>
      <c r="E241" s="25">
        <v>78.5</v>
      </c>
      <c r="F241" s="30">
        <v>8.27</v>
      </c>
      <c r="G241" s="10" t="str">
        <f t="shared" si="3"/>
        <v>Khá</v>
      </c>
      <c r="H241" s="11"/>
    </row>
    <row r="242" spans="1:8" s="2" customFormat="1" ht="16.5">
      <c r="A242" s="8">
        <v>236</v>
      </c>
      <c r="B242" s="9" t="s">
        <v>282</v>
      </c>
      <c r="C242" s="19" t="s">
        <v>291</v>
      </c>
      <c r="D242" s="20" t="s">
        <v>64</v>
      </c>
      <c r="E242" s="25">
        <v>79.5</v>
      </c>
      <c r="F242" s="30">
        <v>8.2100000000000009</v>
      </c>
      <c r="G242" s="10" t="str">
        <f t="shared" si="3"/>
        <v>Khá</v>
      </c>
      <c r="H242" s="11"/>
    </row>
    <row r="243" spans="1:8" s="2" customFormat="1" ht="16.5">
      <c r="A243" s="8">
        <v>237</v>
      </c>
      <c r="B243" s="9" t="s">
        <v>282</v>
      </c>
      <c r="C243" s="19" t="s">
        <v>80</v>
      </c>
      <c r="D243" s="20" t="s">
        <v>92</v>
      </c>
      <c r="E243" s="25">
        <v>78</v>
      </c>
      <c r="F243" s="30">
        <v>8.1999999999999993</v>
      </c>
      <c r="G243" s="10" t="str">
        <f t="shared" si="3"/>
        <v>Khá</v>
      </c>
      <c r="H243" s="11"/>
    </row>
    <row r="244" spans="1:8" s="2" customFormat="1" ht="16.5">
      <c r="A244" s="8">
        <v>238</v>
      </c>
      <c r="B244" s="9" t="s">
        <v>282</v>
      </c>
      <c r="C244" s="19" t="s">
        <v>289</v>
      </c>
      <c r="D244" s="20" t="s">
        <v>69</v>
      </c>
      <c r="E244" s="25">
        <v>76.5</v>
      </c>
      <c r="F244" s="30">
        <v>8.17</v>
      </c>
      <c r="G244" s="10" t="str">
        <f t="shared" si="3"/>
        <v>Khá</v>
      </c>
      <c r="H244" s="11"/>
    </row>
    <row r="245" spans="1:8" s="2" customFormat="1" ht="16.5">
      <c r="A245" s="8">
        <v>239</v>
      </c>
      <c r="B245" s="9" t="s">
        <v>282</v>
      </c>
      <c r="C245" s="19" t="s">
        <v>16</v>
      </c>
      <c r="D245" s="20" t="s">
        <v>34</v>
      </c>
      <c r="E245" s="25">
        <v>74.5</v>
      </c>
      <c r="F245" s="30">
        <v>8.16</v>
      </c>
      <c r="G245" s="10" t="str">
        <f t="shared" si="3"/>
        <v>Khá</v>
      </c>
      <c r="H245" s="11"/>
    </row>
    <row r="246" spans="1:8" s="2" customFormat="1" ht="16.5">
      <c r="A246" s="8">
        <v>240</v>
      </c>
      <c r="B246" s="9" t="s">
        <v>282</v>
      </c>
      <c r="C246" s="19" t="s">
        <v>87</v>
      </c>
      <c r="D246" s="20" t="s">
        <v>73</v>
      </c>
      <c r="E246" s="25">
        <v>78</v>
      </c>
      <c r="F246" s="30">
        <v>8.14</v>
      </c>
      <c r="G246" s="10" t="str">
        <f t="shared" si="3"/>
        <v>Khá</v>
      </c>
      <c r="H246" s="11"/>
    </row>
    <row r="247" spans="1:8" s="2" customFormat="1" ht="16.5">
      <c r="A247" s="8">
        <v>241</v>
      </c>
      <c r="B247" s="9" t="s">
        <v>282</v>
      </c>
      <c r="C247" s="19" t="s">
        <v>119</v>
      </c>
      <c r="D247" s="20" t="s">
        <v>37</v>
      </c>
      <c r="E247" s="25">
        <v>77.5</v>
      </c>
      <c r="F247" s="30">
        <v>8.08</v>
      </c>
      <c r="G247" s="10" t="str">
        <f t="shared" si="3"/>
        <v>Khá</v>
      </c>
      <c r="H247" s="11"/>
    </row>
    <row r="248" spans="1:8" s="2" customFormat="1" ht="16.5">
      <c r="A248" s="8">
        <v>242</v>
      </c>
      <c r="B248" s="9" t="s">
        <v>282</v>
      </c>
      <c r="C248" s="19" t="s">
        <v>122</v>
      </c>
      <c r="D248" s="20" t="s">
        <v>98</v>
      </c>
      <c r="E248" s="25">
        <v>76.5</v>
      </c>
      <c r="F248" s="30">
        <v>8.07</v>
      </c>
      <c r="G248" s="10" t="str">
        <f t="shared" si="3"/>
        <v>Khá</v>
      </c>
      <c r="H248" s="11"/>
    </row>
    <row r="249" spans="1:8" s="2" customFormat="1" ht="16.5">
      <c r="A249" s="8">
        <v>243</v>
      </c>
      <c r="B249" s="9" t="s">
        <v>282</v>
      </c>
      <c r="C249" s="19" t="s">
        <v>67</v>
      </c>
      <c r="D249" s="20" t="s">
        <v>19</v>
      </c>
      <c r="E249" s="25">
        <v>73</v>
      </c>
      <c r="F249" s="30">
        <v>8.07</v>
      </c>
      <c r="G249" s="10" t="str">
        <f t="shared" si="3"/>
        <v>Khá</v>
      </c>
      <c r="H249" s="11"/>
    </row>
    <row r="250" spans="1:8" s="2" customFormat="1" ht="16.5">
      <c r="A250" s="8">
        <v>244</v>
      </c>
      <c r="B250" s="9" t="s">
        <v>282</v>
      </c>
      <c r="C250" s="19" t="s">
        <v>18</v>
      </c>
      <c r="D250" s="20" t="s">
        <v>50</v>
      </c>
      <c r="E250" s="25">
        <v>78.5</v>
      </c>
      <c r="F250" s="30">
        <v>8.06</v>
      </c>
      <c r="G250" s="10" t="str">
        <f t="shared" si="3"/>
        <v>Khá</v>
      </c>
      <c r="H250" s="11"/>
    </row>
    <row r="251" spans="1:8" s="2" customFormat="1" ht="16.5">
      <c r="A251" s="8">
        <v>245</v>
      </c>
      <c r="B251" s="9" t="s">
        <v>282</v>
      </c>
      <c r="C251" s="19" t="s">
        <v>33</v>
      </c>
      <c r="D251" s="20" t="s">
        <v>77</v>
      </c>
      <c r="E251" s="25">
        <v>77.5</v>
      </c>
      <c r="F251" s="30">
        <v>8.0500000000000007</v>
      </c>
      <c r="G251" s="10" t="str">
        <f t="shared" si="3"/>
        <v>Khá</v>
      </c>
      <c r="H251" s="11"/>
    </row>
    <row r="252" spans="1:8" s="2" customFormat="1" ht="16.5">
      <c r="A252" s="8">
        <v>246</v>
      </c>
      <c r="B252" s="9" t="s">
        <v>282</v>
      </c>
      <c r="C252" s="19" t="s">
        <v>11</v>
      </c>
      <c r="D252" s="20" t="s">
        <v>101</v>
      </c>
      <c r="E252" s="25">
        <v>74.5</v>
      </c>
      <c r="F252" s="30">
        <v>8.0500000000000007</v>
      </c>
      <c r="G252" s="10" t="str">
        <f t="shared" si="3"/>
        <v>Khá</v>
      </c>
      <c r="H252" s="11"/>
    </row>
    <row r="253" spans="1:8" s="2" customFormat="1" ht="16.5">
      <c r="A253" s="8">
        <v>247</v>
      </c>
      <c r="B253" s="9" t="s">
        <v>282</v>
      </c>
      <c r="C253" s="19" t="s">
        <v>11</v>
      </c>
      <c r="D253" s="20" t="s">
        <v>17</v>
      </c>
      <c r="E253" s="25">
        <v>77</v>
      </c>
      <c r="F253" s="30">
        <v>8.01</v>
      </c>
      <c r="G253" s="10" t="str">
        <f t="shared" si="3"/>
        <v>Khá</v>
      </c>
      <c r="H253" s="11"/>
    </row>
    <row r="254" spans="1:8" s="2" customFormat="1" ht="16.5">
      <c r="A254" s="8">
        <v>248</v>
      </c>
      <c r="B254" s="9" t="s">
        <v>282</v>
      </c>
      <c r="C254" s="19" t="s">
        <v>89</v>
      </c>
      <c r="D254" s="20" t="s">
        <v>295</v>
      </c>
      <c r="E254" s="25">
        <v>74.5</v>
      </c>
      <c r="F254" s="30">
        <v>7.99</v>
      </c>
      <c r="G254" s="10" t="str">
        <f t="shared" si="3"/>
        <v>Khá</v>
      </c>
      <c r="H254" s="11"/>
    </row>
    <row r="255" spans="1:8" s="2" customFormat="1" ht="16.5">
      <c r="A255" s="8">
        <v>249</v>
      </c>
      <c r="B255" s="9" t="s">
        <v>282</v>
      </c>
      <c r="C255" s="19" t="s">
        <v>11</v>
      </c>
      <c r="D255" s="20" t="s">
        <v>73</v>
      </c>
      <c r="E255" s="25">
        <v>76.5</v>
      </c>
      <c r="F255" s="30">
        <v>7.98</v>
      </c>
      <c r="G255" s="10" t="str">
        <f t="shared" si="3"/>
        <v>Khá</v>
      </c>
      <c r="H255" s="11"/>
    </row>
    <row r="256" spans="1:8" s="2" customFormat="1" ht="16.5">
      <c r="A256" s="8">
        <v>250</v>
      </c>
      <c r="B256" s="9" t="s">
        <v>282</v>
      </c>
      <c r="C256" s="19" t="s">
        <v>118</v>
      </c>
      <c r="D256" s="20" t="s">
        <v>69</v>
      </c>
      <c r="E256" s="25">
        <v>85</v>
      </c>
      <c r="F256" s="30">
        <v>7.95</v>
      </c>
      <c r="G256" s="10" t="str">
        <f t="shared" si="3"/>
        <v>Khá</v>
      </c>
      <c r="H256" s="11"/>
    </row>
    <row r="257" spans="1:8" s="2" customFormat="1" ht="16.5">
      <c r="A257" s="8">
        <v>251</v>
      </c>
      <c r="B257" s="9" t="s">
        <v>282</v>
      </c>
      <c r="C257" s="19" t="s">
        <v>29</v>
      </c>
      <c r="D257" s="20" t="s">
        <v>55</v>
      </c>
      <c r="E257" s="25">
        <v>79.5</v>
      </c>
      <c r="F257" s="30">
        <v>7.95</v>
      </c>
      <c r="G257" s="10" t="str">
        <f t="shared" si="3"/>
        <v>Khá</v>
      </c>
      <c r="H257" s="11"/>
    </row>
    <row r="258" spans="1:8" s="2" customFormat="1" ht="16.5">
      <c r="A258" s="8">
        <v>252</v>
      </c>
      <c r="B258" s="9" t="s">
        <v>282</v>
      </c>
      <c r="C258" s="19" t="s">
        <v>83</v>
      </c>
      <c r="D258" s="20" t="s">
        <v>32</v>
      </c>
      <c r="E258" s="25">
        <v>75.5</v>
      </c>
      <c r="F258" s="30">
        <v>7.84</v>
      </c>
      <c r="G258" s="10" t="str">
        <f t="shared" si="3"/>
        <v>Khá</v>
      </c>
      <c r="H258" s="11"/>
    </row>
    <row r="259" spans="1:8" s="2" customFormat="1" ht="16.5">
      <c r="A259" s="8">
        <v>253</v>
      </c>
      <c r="B259" s="9" t="s">
        <v>282</v>
      </c>
      <c r="C259" s="19" t="s">
        <v>288</v>
      </c>
      <c r="D259" s="20" t="s">
        <v>32</v>
      </c>
      <c r="E259" s="25">
        <v>83</v>
      </c>
      <c r="F259" s="30">
        <v>7.83</v>
      </c>
      <c r="G259" s="10" t="str">
        <f t="shared" si="3"/>
        <v>Khá</v>
      </c>
      <c r="H259" s="11"/>
    </row>
    <row r="260" spans="1:8" s="2" customFormat="1" ht="16.5">
      <c r="A260" s="8">
        <v>254</v>
      </c>
      <c r="B260" s="9" t="s">
        <v>282</v>
      </c>
      <c r="C260" s="19" t="s">
        <v>283</v>
      </c>
      <c r="D260" s="20" t="s">
        <v>31</v>
      </c>
      <c r="E260" s="25">
        <v>75.5</v>
      </c>
      <c r="F260" s="30">
        <v>7.81</v>
      </c>
      <c r="G260" s="10" t="str">
        <f t="shared" si="3"/>
        <v>Khá</v>
      </c>
      <c r="H260" s="11"/>
    </row>
    <row r="261" spans="1:8" s="2" customFormat="1" ht="16.5">
      <c r="A261" s="8">
        <v>255</v>
      </c>
      <c r="B261" s="9" t="s">
        <v>282</v>
      </c>
      <c r="C261" s="19" t="s">
        <v>11</v>
      </c>
      <c r="D261" s="20" t="s">
        <v>49</v>
      </c>
      <c r="E261" s="25">
        <v>71.5</v>
      </c>
      <c r="F261" s="30">
        <v>7.81</v>
      </c>
      <c r="G261" s="10" t="str">
        <f t="shared" si="3"/>
        <v>Khá</v>
      </c>
      <c r="H261" s="11"/>
    </row>
    <row r="262" spans="1:8" s="2" customFormat="1" ht="16.5">
      <c r="A262" s="8">
        <v>256</v>
      </c>
      <c r="B262" s="9" t="s">
        <v>282</v>
      </c>
      <c r="C262" s="19" t="s">
        <v>11</v>
      </c>
      <c r="D262" s="20" t="s">
        <v>77</v>
      </c>
      <c r="E262" s="25">
        <v>76</v>
      </c>
      <c r="F262" s="30">
        <v>7.8</v>
      </c>
      <c r="G262" s="10" t="str">
        <f t="shared" si="3"/>
        <v>Khá</v>
      </c>
      <c r="H262" s="11"/>
    </row>
    <row r="263" spans="1:8" s="2" customFormat="1" ht="16.5">
      <c r="A263" s="8">
        <v>257</v>
      </c>
      <c r="B263" s="9" t="s">
        <v>282</v>
      </c>
      <c r="C263" s="19" t="s">
        <v>48</v>
      </c>
      <c r="D263" s="20" t="s">
        <v>40</v>
      </c>
      <c r="E263" s="25">
        <v>74.5</v>
      </c>
      <c r="F263" s="30">
        <v>7.8</v>
      </c>
      <c r="G263" s="10" t="str">
        <f t="shared" si="3"/>
        <v>Khá</v>
      </c>
      <c r="H263" s="11"/>
    </row>
    <row r="264" spans="1:8" s="2" customFormat="1" ht="16.5">
      <c r="A264" s="8">
        <v>258</v>
      </c>
      <c r="B264" s="9" t="s">
        <v>282</v>
      </c>
      <c r="C264" s="19" t="s">
        <v>174</v>
      </c>
      <c r="D264" s="20" t="s">
        <v>284</v>
      </c>
      <c r="E264" s="25">
        <v>72.5</v>
      </c>
      <c r="F264" s="30">
        <v>7.8</v>
      </c>
      <c r="G264" s="10" t="str">
        <f t="shared" si="3"/>
        <v>Khá</v>
      </c>
      <c r="H264" s="11"/>
    </row>
    <row r="265" spans="1:8" s="2" customFormat="1" ht="16.5">
      <c r="A265" s="8">
        <v>259</v>
      </c>
      <c r="B265" s="9" t="s">
        <v>282</v>
      </c>
      <c r="C265" s="19" t="s">
        <v>16</v>
      </c>
      <c r="D265" s="20" t="s">
        <v>91</v>
      </c>
      <c r="E265" s="25">
        <v>74.5</v>
      </c>
      <c r="F265" s="30">
        <v>7.76</v>
      </c>
      <c r="G265" s="10" t="str">
        <f t="shared" ref="G265:G326" si="4">IF(AND(F265&gt;=9,E265&gt;=90),".Xuất sắc",IF(AND(F265&gt;=8,E265&gt;=80),"Giỏi",IF(AND(F265&gt;=7,E265&gt;=65),"Khá",IF(AND(F265&gt;=5,E265&gt;=50),"Trung bình","Yếu"))))</f>
        <v>Khá</v>
      </c>
      <c r="H265" s="11"/>
    </row>
    <row r="266" spans="1:8" s="2" customFormat="1" ht="16.5">
      <c r="A266" s="8">
        <v>260</v>
      </c>
      <c r="B266" s="9" t="s">
        <v>282</v>
      </c>
      <c r="C266" s="19" t="s">
        <v>290</v>
      </c>
      <c r="D266" s="20" t="s">
        <v>64</v>
      </c>
      <c r="E266" s="25">
        <v>71.5</v>
      </c>
      <c r="F266" s="30">
        <v>7.56</v>
      </c>
      <c r="G266" s="10" t="str">
        <f t="shared" si="4"/>
        <v>Khá</v>
      </c>
      <c r="H266" s="11"/>
    </row>
    <row r="267" spans="1:8" s="2" customFormat="1" ht="16.5">
      <c r="A267" s="8">
        <v>261</v>
      </c>
      <c r="B267" s="9" t="s">
        <v>282</v>
      </c>
      <c r="C267" s="19" t="s">
        <v>286</v>
      </c>
      <c r="D267" s="20" t="s">
        <v>86</v>
      </c>
      <c r="E267" s="25">
        <v>83.5</v>
      </c>
      <c r="F267" s="30">
        <v>7.49</v>
      </c>
      <c r="G267" s="10" t="str">
        <f t="shared" si="4"/>
        <v>Khá</v>
      </c>
      <c r="H267" s="11"/>
    </row>
    <row r="268" spans="1:8" s="2" customFormat="1" ht="16.5">
      <c r="A268" s="8">
        <v>262</v>
      </c>
      <c r="B268" s="9" t="s">
        <v>282</v>
      </c>
      <c r="C268" s="19" t="s">
        <v>23</v>
      </c>
      <c r="D268" s="20" t="s">
        <v>25</v>
      </c>
      <c r="E268" s="25">
        <v>76.5</v>
      </c>
      <c r="F268" s="30">
        <v>7.49</v>
      </c>
      <c r="G268" s="10" t="str">
        <f t="shared" si="4"/>
        <v>Khá</v>
      </c>
      <c r="H268" s="11"/>
    </row>
    <row r="269" spans="1:8" s="2" customFormat="1" ht="16.5">
      <c r="A269" s="8">
        <v>263</v>
      </c>
      <c r="B269" s="9" t="s">
        <v>282</v>
      </c>
      <c r="C269" s="19" t="s">
        <v>11</v>
      </c>
      <c r="D269" s="20" t="s">
        <v>173</v>
      </c>
      <c r="E269" s="25">
        <v>74.5</v>
      </c>
      <c r="F269" s="30">
        <v>7.39</v>
      </c>
      <c r="G269" s="10" t="str">
        <f t="shared" si="4"/>
        <v>Khá</v>
      </c>
      <c r="H269" s="11"/>
    </row>
    <row r="270" spans="1:8" s="2" customFormat="1" ht="16.5">
      <c r="A270" s="8">
        <v>264</v>
      </c>
      <c r="B270" s="9" t="s">
        <v>282</v>
      </c>
      <c r="C270" s="19" t="s">
        <v>219</v>
      </c>
      <c r="D270" s="20" t="s">
        <v>32</v>
      </c>
      <c r="E270" s="25">
        <v>77.5</v>
      </c>
      <c r="F270" s="30">
        <v>7.32</v>
      </c>
      <c r="G270" s="10" t="str">
        <f t="shared" si="4"/>
        <v>Khá</v>
      </c>
      <c r="H270" s="11"/>
    </row>
    <row r="271" spans="1:8" s="2" customFormat="1" ht="16.5">
      <c r="A271" s="8">
        <v>265</v>
      </c>
      <c r="B271" s="9" t="s">
        <v>282</v>
      </c>
      <c r="C271" s="19" t="s">
        <v>87</v>
      </c>
      <c r="D271" s="20" t="s">
        <v>69</v>
      </c>
      <c r="E271" s="25">
        <v>69.5</v>
      </c>
      <c r="F271" s="30">
        <v>7.38</v>
      </c>
      <c r="G271" s="10" t="str">
        <f t="shared" si="4"/>
        <v>Khá</v>
      </c>
      <c r="H271" s="11"/>
    </row>
    <row r="272" spans="1:8" s="2" customFormat="1" ht="16.5">
      <c r="A272" s="8">
        <v>266</v>
      </c>
      <c r="B272" s="9" t="s">
        <v>298</v>
      </c>
      <c r="C272" s="19" t="s">
        <v>216</v>
      </c>
      <c r="D272" s="20" t="s">
        <v>308</v>
      </c>
      <c r="E272" s="25">
        <v>92</v>
      </c>
      <c r="F272" s="30">
        <v>8.65</v>
      </c>
      <c r="G272" s="10" t="str">
        <f t="shared" si="4"/>
        <v>Giỏi</v>
      </c>
      <c r="H272" s="11"/>
    </row>
    <row r="273" spans="1:8" s="2" customFormat="1" ht="16.5">
      <c r="A273" s="8">
        <v>267</v>
      </c>
      <c r="B273" s="9" t="s">
        <v>298</v>
      </c>
      <c r="C273" s="19" t="s">
        <v>11</v>
      </c>
      <c r="D273" s="20" t="s">
        <v>31</v>
      </c>
      <c r="E273" s="25">
        <v>87.5</v>
      </c>
      <c r="F273" s="30">
        <v>8.4600000000000009</v>
      </c>
      <c r="G273" s="10" t="str">
        <f t="shared" si="4"/>
        <v>Giỏi</v>
      </c>
      <c r="H273" s="11"/>
    </row>
    <row r="274" spans="1:8" s="2" customFormat="1" ht="16.5">
      <c r="A274" s="8">
        <v>268</v>
      </c>
      <c r="B274" s="9" t="s">
        <v>298</v>
      </c>
      <c r="C274" s="19" t="s">
        <v>311</v>
      </c>
      <c r="D274" s="20" t="s">
        <v>90</v>
      </c>
      <c r="E274" s="25">
        <v>83</v>
      </c>
      <c r="F274" s="30">
        <v>8.33</v>
      </c>
      <c r="G274" s="10" t="str">
        <f t="shared" si="4"/>
        <v>Giỏi</v>
      </c>
      <c r="H274" s="11"/>
    </row>
    <row r="275" spans="1:8" s="2" customFormat="1" ht="16.5">
      <c r="A275" s="8">
        <v>269</v>
      </c>
      <c r="B275" s="9" t="s">
        <v>298</v>
      </c>
      <c r="C275" s="19" t="s">
        <v>145</v>
      </c>
      <c r="D275" s="20" t="s">
        <v>60</v>
      </c>
      <c r="E275" s="25">
        <v>80.5</v>
      </c>
      <c r="F275" s="30">
        <v>8.31</v>
      </c>
      <c r="G275" s="10" t="str">
        <f t="shared" si="4"/>
        <v>Giỏi</v>
      </c>
      <c r="H275" s="11"/>
    </row>
    <row r="276" spans="1:8" s="2" customFormat="1" ht="16.5">
      <c r="A276" s="8">
        <v>270</v>
      </c>
      <c r="B276" s="9" t="s">
        <v>298</v>
      </c>
      <c r="C276" s="19" t="s">
        <v>18</v>
      </c>
      <c r="D276" s="20" t="s">
        <v>209</v>
      </c>
      <c r="E276" s="25">
        <v>83.5</v>
      </c>
      <c r="F276" s="30">
        <v>8.2899999999999991</v>
      </c>
      <c r="G276" s="10" t="str">
        <f t="shared" si="4"/>
        <v>Giỏi</v>
      </c>
      <c r="H276" s="11"/>
    </row>
    <row r="277" spans="1:8" s="2" customFormat="1" ht="16.5">
      <c r="A277" s="8">
        <v>271</v>
      </c>
      <c r="B277" s="9" t="s">
        <v>298</v>
      </c>
      <c r="C277" s="19" t="s">
        <v>157</v>
      </c>
      <c r="D277" s="20" t="s">
        <v>307</v>
      </c>
      <c r="E277" s="25">
        <v>82.5</v>
      </c>
      <c r="F277" s="30">
        <v>8.2899999999999991</v>
      </c>
      <c r="G277" s="10" t="str">
        <f t="shared" si="4"/>
        <v>Giỏi</v>
      </c>
      <c r="H277" s="11"/>
    </row>
    <row r="278" spans="1:8" s="2" customFormat="1" ht="16.5">
      <c r="A278" s="8">
        <v>272</v>
      </c>
      <c r="B278" s="9" t="s">
        <v>298</v>
      </c>
      <c r="C278" s="19" t="s">
        <v>300</v>
      </c>
      <c r="D278" s="20" t="s">
        <v>31</v>
      </c>
      <c r="E278" s="25">
        <v>82.5</v>
      </c>
      <c r="F278" s="30">
        <v>8.25</v>
      </c>
      <c r="G278" s="10" t="str">
        <f t="shared" si="4"/>
        <v>Giỏi</v>
      </c>
      <c r="H278" s="11"/>
    </row>
    <row r="279" spans="1:8" s="2" customFormat="1" ht="16.5">
      <c r="A279" s="8">
        <v>273</v>
      </c>
      <c r="B279" s="9" t="s">
        <v>298</v>
      </c>
      <c r="C279" s="19" t="s">
        <v>36</v>
      </c>
      <c r="D279" s="20" t="s">
        <v>25</v>
      </c>
      <c r="E279" s="25">
        <v>82.5</v>
      </c>
      <c r="F279" s="30">
        <v>8.23</v>
      </c>
      <c r="G279" s="10" t="str">
        <f t="shared" si="4"/>
        <v>Giỏi</v>
      </c>
      <c r="H279" s="11"/>
    </row>
    <row r="280" spans="1:8" s="2" customFormat="1" ht="16.5">
      <c r="A280" s="8">
        <v>274</v>
      </c>
      <c r="B280" s="9" t="s">
        <v>298</v>
      </c>
      <c r="C280" s="19" t="s">
        <v>309</v>
      </c>
      <c r="D280" s="20" t="s">
        <v>109</v>
      </c>
      <c r="E280" s="25">
        <v>81.5</v>
      </c>
      <c r="F280" s="30">
        <v>8.2100000000000009</v>
      </c>
      <c r="G280" s="10" t="str">
        <f t="shared" si="4"/>
        <v>Giỏi</v>
      </c>
      <c r="H280" s="11"/>
    </row>
    <row r="281" spans="1:8" s="2" customFormat="1" ht="16.5">
      <c r="A281" s="8">
        <v>275</v>
      </c>
      <c r="B281" s="9" t="s">
        <v>298</v>
      </c>
      <c r="C281" s="19" t="s">
        <v>302</v>
      </c>
      <c r="D281" s="20" t="s">
        <v>19</v>
      </c>
      <c r="E281" s="25">
        <v>82</v>
      </c>
      <c r="F281" s="30">
        <v>8.17</v>
      </c>
      <c r="G281" s="10" t="str">
        <f t="shared" si="4"/>
        <v>Giỏi</v>
      </c>
      <c r="H281" s="11"/>
    </row>
    <row r="282" spans="1:8" s="2" customFormat="1" ht="16.5">
      <c r="A282" s="8">
        <v>276</v>
      </c>
      <c r="B282" s="9" t="s">
        <v>298</v>
      </c>
      <c r="C282" s="19" t="s">
        <v>113</v>
      </c>
      <c r="D282" s="20" t="s">
        <v>20</v>
      </c>
      <c r="E282" s="25">
        <v>85.5</v>
      </c>
      <c r="F282" s="30">
        <v>8.1300000000000008</v>
      </c>
      <c r="G282" s="10" t="str">
        <f t="shared" si="4"/>
        <v>Giỏi</v>
      </c>
      <c r="H282" s="11"/>
    </row>
    <row r="283" spans="1:8" s="2" customFormat="1" ht="16.5">
      <c r="A283" s="8">
        <v>277</v>
      </c>
      <c r="B283" s="9" t="s">
        <v>298</v>
      </c>
      <c r="C283" s="19" t="s">
        <v>87</v>
      </c>
      <c r="D283" s="20" t="s">
        <v>17</v>
      </c>
      <c r="E283" s="25">
        <v>82.5</v>
      </c>
      <c r="F283" s="30">
        <v>8.1300000000000008</v>
      </c>
      <c r="G283" s="10" t="str">
        <f t="shared" si="4"/>
        <v>Giỏi</v>
      </c>
      <c r="H283" s="11"/>
    </row>
    <row r="284" spans="1:8" s="2" customFormat="1" ht="16.5">
      <c r="A284" s="8">
        <v>278</v>
      </c>
      <c r="B284" s="9" t="s">
        <v>298</v>
      </c>
      <c r="C284" s="19" t="s">
        <v>313</v>
      </c>
      <c r="D284" s="20" t="s">
        <v>73</v>
      </c>
      <c r="E284" s="25">
        <v>84.5</v>
      </c>
      <c r="F284" s="30">
        <v>8.08</v>
      </c>
      <c r="G284" s="10" t="str">
        <f t="shared" si="4"/>
        <v>Giỏi</v>
      </c>
      <c r="H284" s="11"/>
    </row>
    <row r="285" spans="1:8" s="2" customFormat="1" ht="16.5">
      <c r="A285" s="8">
        <v>279</v>
      </c>
      <c r="B285" s="9" t="s">
        <v>298</v>
      </c>
      <c r="C285" s="19" t="s">
        <v>11</v>
      </c>
      <c r="D285" s="20" t="s">
        <v>69</v>
      </c>
      <c r="E285" s="25">
        <v>82.5</v>
      </c>
      <c r="F285" s="30">
        <v>8.08</v>
      </c>
      <c r="G285" s="10" t="str">
        <f t="shared" si="4"/>
        <v>Giỏi</v>
      </c>
      <c r="H285" s="11"/>
    </row>
    <row r="286" spans="1:8" s="2" customFormat="1" ht="16.5">
      <c r="A286" s="8">
        <v>280</v>
      </c>
      <c r="B286" s="9" t="s">
        <v>298</v>
      </c>
      <c r="C286" s="19" t="s">
        <v>36</v>
      </c>
      <c r="D286" s="20" t="s">
        <v>124</v>
      </c>
      <c r="E286" s="25">
        <v>84</v>
      </c>
      <c r="F286" s="30">
        <v>8.02</v>
      </c>
      <c r="G286" s="10" t="str">
        <f t="shared" si="4"/>
        <v>Giỏi</v>
      </c>
      <c r="H286" s="11"/>
    </row>
    <row r="287" spans="1:8" s="2" customFormat="1" ht="16.5">
      <c r="A287" s="8">
        <v>281</v>
      </c>
      <c r="B287" s="9" t="s">
        <v>298</v>
      </c>
      <c r="C287" s="19" t="s">
        <v>107</v>
      </c>
      <c r="D287" s="20" t="s">
        <v>72</v>
      </c>
      <c r="E287" s="25">
        <v>83</v>
      </c>
      <c r="F287" s="30">
        <v>8.02</v>
      </c>
      <c r="G287" s="10" t="str">
        <f t="shared" si="4"/>
        <v>Giỏi</v>
      </c>
      <c r="H287" s="11"/>
    </row>
    <row r="288" spans="1:8" s="2" customFormat="1" ht="16.5">
      <c r="A288" s="8">
        <v>282</v>
      </c>
      <c r="B288" s="9" t="s">
        <v>298</v>
      </c>
      <c r="C288" s="19" t="s">
        <v>16</v>
      </c>
      <c r="D288" s="20" t="s">
        <v>109</v>
      </c>
      <c r="E288" s="25">
        <v>76.5</v>
      </c>
      <c r="F288" s="30">
        <v>8.1300000000000008</v>
      </c>
      <c r="G288" s="10" t="str">
        <f t="shared" si="4"/>
        <v>Khá</v>
      </c>
      <c r="H288" s="11"/>
    </row>
    <row r="289" spans="1:8" s="2" customFormat="1" ht="16.5">
      <c r="A289" s="8">
        <v>283</v>
      </c>
      <c r="B289" s="9" t="s">
        <v>298</v>
      </c>
      <c r="C289" s="19" t="s">
        <v>80</v>
      </c>
      <c r="D289" s="20" t="s">
        <v>143</v>
      </c>
      <c r="E289" s="25">
        <v>75.5</v>
      </c>
      <c r="F289" s="30">
        <v>8</v>
      </c>
      <c r="G289" s="10" t="str">
        <f t="shared" si="4"/>
        <v>Khá</v>
      </c>
      <c r="H289" s="11"/>
    </row>
    <row r="290" spans="1:8" s="2" customFormat="1" ht="16.5">
      <c r="A290" s="8">
        <v>284</v>
      </c>
      <c r="B290" s="9" t="s">
        <v>298</v>
      </c>
      <c r="C290" s="19" t="s">
        <v>153</v>
      </c>
      <c r="D290" s="20" t="s">
        <v>85</v>
      </c>
      <c r="E290" s="25">
        <v>79</v>
      </c>
      <c r="F290" s="30">
        <v>7.96</v>
      </c>
      <c r="G290" s="10" t="str">
        <f t="shared" si="4"/>
        <v>Khá</v>
      </c>
      <c r="H290" s="11"/>
    </row>
    <row r="291" spans="1:8" s="2" customFormat="1" ht="16.5">
      <c r="A291" s="8">
        <v>285</v>
      </c>
      <c r="B291" s="9" t="s">
        <v>298</v>
      </c>
      <c r="C291" s="19" t="s">
        <v>306</v>
      </c>
      <c r="D291" s="20" t="s">
        <v>34</v>
      </c>
      <c r="E291" s="25">
        <v>76.5</v>
      </c>
      <c r="F291" s="30">
        <v>7.94</v>
      </c>
      <c r="G291" s="10" t="str">
        <f t="shared" si="4"/>
        <v>Khá</v>
      </c>
      <c r="H291" s="11"/>
    </row>
    <row r="292" spans="1:8" s="2" customFormat="1" ht="16.5">
      <c r="A292" s="8">
        <v>286</v>
      </c>
      <c r="B292" s="9" t="s">
        <v>298</v>
      </c>
      <c r="C292" s="19" t="s">
        <v>304</v>
      </c>
      <c r="D292" s="20" t="s">
        <v>64</v>
      </c>
      <c r="E292" s="25">
        <v>79.5</v>
      </c>
      <c r="F292" s="30">
        <v>7.9</v>
      </c>
      <c r="G292" s="10" t="str">
        <f t="shared" si="4"/>
        <v>Khá</v>
      </c>
      <c r="H292" s="11"/>
    </row>
    <row r="293" spans="1:8" s="2" customFormat="1" ht="16.5">
      <c r="A293" s="8">
        <v>287</v>
      </c>
      <c r="B293" s="9" t="s">
        <v>298</v>
      </c>
      <c r="C293" s="19" t="s">
        <v>305</v>
      </c>
      <c r="D293" s="20" t="s">
        <v>64</v>
      </c>
      <c r="E293" s="25">
        <v>77.5</v>
      </c>
      <c r="F293" s="30">
        <v>7.83</v>
      </c>
      <c r="G293" s="10" t="str">
        <f t="shared" si="4"/>
        <v>Khá</v>
      </c>
      <c r="H293" s="11"/>
    </row>
    <row r="294" spans="1:8" s="2" customFormat="1" ht="16.5">
      <c r="A294" s="8">
        <v>288</v>
      </c>
      <c r="B294" s="9" t="s">
        <v>298</v>
      </c>
      <c r="C294" s="19" t="s">
        <v>159</v>
      </c>
      <c r="D294" s="20" t="s">
        <v>22</v>
      </c>
      <c r="E294" s="25">
        <v>76.5</v>
      </c>
      <c r="F294" s="30">
        <v>7.83</v>
      </c>
      <c r="G294" s="10" t="str">
        <f t="shared" si="4"/>
        <v>Khá</v>
      </c>
      <c r="H294" s="11"/>
    </row>
    <row r="295" spans="1:8" s="2" customFormat="1" ht="16.5">
      <c r="A295" s="8">
        <v>289</v>
      </c>
      <c r="B295" s="9" t="s">
        <v>298</v>
      </c>
      <c r="C295" s="19" t="s">
        <v>23</v>
      </c>
      <c r="D295" s="20" t="s">
        <v>81</v>
      </c>
      <c r="E295" s="25">
        <v>74.5</v>
      </c>
      <c r="F295" s="30">
        <v>7.79</v>
      </c>
      <c r="G295" s="10" t="str">
        <f t="shared" si="4"/>
        <v>Khá</v>
      </c>
      <c r="H295" s="11"/>
    </row>
    <row r="296" spans="1:8" s="2" customFormat="1" ht="16.5">
      <c r="A296" s="8">
        <v>290</v>
      </c>
      <c r="B296" s="9" t="s">
        <v>298</v>
      </c>
      <c r="C296" s="19" t="s">
        <v>303</v>
      </c>
      <c r="D296" s="20" t="s">
        <v>49</v>
      </c>
      <c r="E296" s="25">
        <v>77.5</v>
      </c>
      <c r="F296" s="30">
        <v>7.77</v>
      </c>
      <c r="G296" s="10" t="str">
        <f t="shared" si="4"/>
        <v>Khá</v>
      </c>
      <c r="H296" s="11"/>
    </row>
    <row r="297" spans="1:8" s="2" customFormat="1" ht="16.5">
      <c r="A297" s="8">
        <v>291</v>
      </c>
      <c r="B297" s="9" t="s">
        <v>298</v>
      </c>
      <c r="C297" s="19" t="s">
        <v>202</v>
      </c>
      <c r="D297" s="20" t="s">
        <v>90</v>
      </c>
      <c r="E297" s="25">
        <v>76.5</v>
      </c>
      <c r="F297" s="30">
        <v>7.77</v>
      </c>
      <c r="G297" s="10" t="str">
        <f t="shared" si="4"/>
        <v>Khá</v>
      </c>
      <c r="H297" s="11"/>
    </row>
    <row r="298" spans="1:8" s="2" customFormat="1" ht="16.5">
      <c r="A298" s="8">
        <v>292</v>
      </c>
      <c r="B298" s="9" t="s">
        <v>298</v>
      </c>
      <c r="C298" s="19" t="s">
        <v>312</v>
      </c>
      <c r="D298" s="20" t="s">
        <v>90</v>
      </c>
      <c r="E298" s="25">
        <v>76.5</v>
      </c>
      <c r="F298" s="30">
        <v>7.77</v>
      </c>
      <c r="G298" s="10" t="str">
        <f t="shared" si="4"/>
        <v>Khá</v>
      </c>
      <c r="H298" s="11"/>
    </row>
    <row r="299" spans="1:8" s="2" customFormat="1" ht="16.5">
      <c r="A299" s="8">
        <v>293</v>
      </c>
      <c r="B299" s="9" t="s">
        <v>298</v>
      </c>
      <c r="C299" s="19" t="s">
        <v>148</v>
      </c>
      <c r="D299" s="20" t="s">
        <v>184</v>
      </c>
      <c r="E299" s="25">
        <v>73</v>
      </c>
      <c r="F299" s="30">
        <v>7.77</v>
      </c>
      <c r="G299" s="10" t="str">
        <f t="shared" si="4"/>
        <v>Khá</v>
      </c>
      <c r="H299" s="11"/>
    </row>
    <row r="300" spans="1:8" s="2" customFormat="1" ht="16.5">
      <c r="A300" s="8">
        <v>294</v>
      </c>
      <c r="B300" s="9" t="s">
        <v>298</v>
      </c>
      <c r="C300" s="19" t="s">
        <v>147</v>
      </c>
      <c r="D300" s="20" t="s">
        <v>44</v>
      </c>
      <c r="E300" s="25">
        <v>76</v>
      </c>
      <c r="F300" s="30">
        <v>7.75</v>
      </c>
      <c r="G300" s="10" t="str">
        <f t="shared" si="4"/>
        <v>Khá</v>
      </c>
      <c r="H300" s="11"/>
    </row>
    <row r="301" spans="1:8" s="2" customFormat="1" ht="16.5">
      <c r="A301" s="8">
        <v>295</v>
      </c>
      <c r="B301" s="9" t="s">
        <v>298</v>
      </c>
      <c r="C301" s="19" t="s">
        <v>89</v>
      </c>
      <c r="D301" s="20" t="s">
        <v>34</v>
      </c>
      <c r="E301" s="25">
        <v>76.5</v>
      </c>
      <c r="F301" s="30">
        <v>7.73</v>
      </c>
      <c r="G301" s="10" t="str">
        <f t="shared" si="4"/>
        <v>Khá</v>
      </c>
      <c r="H301" s="11"/>
    </row>
    <row r="302" spans="1:8" s="2" customFormat="1" ht="16.5">
      <c r="A302" s="8">
        <v>296</v>
      </c>
      <c r="B302" s="9" t="s">
        <v>298</v>
      </c>
      <c r="C302" s="19" t="s">
        <v>299</v>
      </c>
      <c r="D302" s="20" t="s">
        <v>31</v>
      </c>
      <c r="E302" s="25">
        <v>77.5</v>
      </c>
      <c r="F302" s="30">
        <v>7.71</v>
      </c>
      <c r="G302" s="10" t="str">
        <f t="shared" si="4"/>
        <v>Khá</v>
      </c>
      <c r="H302" s="11"/>
    </row>
    <row r="303" spans="1:8" s="2" customFormat="1" ht="16.5">
      <c r="A303" s="8">
        <v>297</v>
      </c>
      <c r="B303" s="9" t="s">
        <v>298</v>
      </c>
      <c r="C303" s="19" t="s">
        <v>142</v>
      </c>
      <c r="D303" s="20" t="s">
        <v>27</v>
      </c>
      <c r="E303" s="25">
        <v>74</v>
      </c>
      <c r="F303" s="30">
        <v>7.71</v>
      </c>
      <c r="G303" s="10" t="str">
        <f t="shared" si="4"/>
        <v>Khá</v>
      </c>
      <c r="H303" s="11"/>
    </row>
    <row r="304" spans="1:8" s="2" customFormat="1" ht="16.5">
      <c r="A304" s="8">
        <v>298</v>
      </c>
      <c r="B304" s="9" t="s">
        <v>298</v>
      </c>
      <c r="C304" s="19" t="s">
        <v>116</v>
      </c>
      <c r="D304" s="20" t="s">
        <v>101</v>
      </c>
      <c r="E304" s="25">
        <v>75.5</v>
      </c>
      <c r="F304" s="30">
        <v>7.67</v>
      </c>
      <c r="G304" s="10" t="str">
        <f t="shared" si="4"/>
        <v>Khá</v>
      </c>
      <c r="H304" s="11"/>
    </row>
    <row r="305" spans="1:8" s="2" customFormat="1" ht="16.5">
      <c r="A305" s="8">
        <v>299</v>
      </c>
      <c r="B305" s="9" t="s">
        <v>298</v>
      </c>
      <c r="C305" s="19" t="s">
        <v>301</v>
      </c>
      <c r="D305" s="20" t="s">
        <v>31</v>
      </c>
      <c r="E305" s="25">
        <v>76.5</v>
      </c>
      <c r="F305" s="30">
        <v>7.65</v>
      </c>
      <c r="G305" s="10" t="str">
        <f t="shared" si="4"/>
        <v>Khá</v>
      </c>
      <c r="H305" s="11"/>
    </row>
    <row r="306" spans="1:8" s="2" customFormat="1" ht="16.5">
      <c r="A306" s="8">
        <v>300</v>
      </c>
      <c r="B306" s="9" t="s">
        <v>298</v>
      </c>
      <c r="C306" s="19" t="s">
        <v>310</v>
      </c>
      <c r="D306" s="20" t="s">
        <v>90</v>
      </c>
      <c r="E306" s="25">
        <v>73.5</v>
      </c>
      <c r="F306" s="30">
        <v>7.63</v>
      </c>
      <c r="G306" s="10" t="str">
        <f t="shared" si="4"/>
        <v>Khá</v>
      </c>
      <c r="H306" s="11"/>
    </row>
    <row r="307" spans="1:8" s="2" customFormat="1" ht="16.5">
      <c r="A307" s="8">
        <v>301</v>
      </c>
      <c r="B307" s="9" t="s">
        <v>298</v>
      </c>
      <c r="C307" s="19" t="s">
        <v>169</v>
      </c>
      <c r="D307" s="20" t="s">
        <v>31</v>
      </c>
      <c r="E307" s="25">
        <v>79</v>
      </c>
      <c r="F307" s="30">
        <v>7.58</v>
      </c>
      <c r="G307" s="10" t="str">
        <f t="shared" si="4"/>
        <v>Khá</v>
      </c>
      <c r="H307" s="11"/>
    </row>
    <row r="308" spans="1:8" s="2" customFormat="1" ht="16.5">
      <c r="A308" s="8">
        <v>302</v>
      </c>
      <c r="B308" s="9" t="s">
        <v>298</v>
      </c>
      <c r="C308" s="19" t="s">
        <v>118</v>
      </c>
      <c r="D308" s="20" t="s">
        <v>60</v>
      </c>
      <c r="E308" s="25">
        <v>75.5</v>
      </c>
      <c r="F308" s="30">
        <v>7.54</v>
      </c>
      <c r="G308" s="10" t="str">
        <f t="shared" si="4"/>
        <v>Khá</v>
      </c>
      <c r="H308" s="11"/>
    </row>
    <row r="309" spans="1:8" s="2" customFormat="1" ht="16.5">
      <c r="A309" s="8">
        <v>303</v>
      </c>
      <c r="B309" s="9" t="s">
        <v>298</v>
      </c>
      <c r="C309" s="19" t="s">
        <v>23</v>
      </c>
      <c r="D309" s="20" t="s">
        <v>73</v>
      </c>
      <c r="E309" s="25">
        <v>77</v>
      </c>
      <c r="F309" s="30">
        <v>7.52</v>
      </c>
      <c r="G309" s="10" t="str">
        <f t="shared" si="4"/>
        <v>Khá</v>
      </c>
      <c r="H309" s="11"/>
    </row>
    <row r="310" spans="1:8" s="2" customFormat="1" ht="16.5">
      <c r="A310" s="8">
        <v>304</v>
      </c>
      <c r="B310" s="9" t="s">
        <v>298</v>
      </c>
      <c r="C310" s="19" t="s">
        <v>33</v>
      </c>
      <c r="D310" s="20" t="s">
        <v>101</v>
      </c>
      <c r="E310" s="25">
        <v>76.5</v>
      </c>
      <c r="F310" s="30">
        <v>7.48</v>
      </c>
      <c r="G310" s="10" t="str">
        <f t="shared" si="4"/>
        <v>Khá</v>
      </c>
      <c r="H310" s="11"/>
    </row>
    <row r="311" spans="1:8" s="2" customFormat="1" ht="16.5">
      <c r="A311" s="8">
        <v>305</v>
      </c>
      <c r="B311" s="9" t="s">
        <v>298</v>
      </c>
      <c r="C311" s="19" t="s">
        <v>43</v>
      </c>
      <c r="D311" s="20" t="s">
        <v>64</v>
      </c>
      <c r="E311" s="25">
        <v>75</v>
      </c>
      <c r="F311" s="30">
        <v>7.48</v>
      </c>
      <c r="G311" s="10" t="str">
        <f t="shared" si="4"/>
        <v>Khá</v>
      </c>
      <c r="H311" s="11"/>
    </row>
    <row r="312" spans="1:8" s="2" customFormat="1" ht="16.5">
      <c r="A312" s="8">
        <v>306</v>
      </c>
      <c r="B312" s="9" t="s">
        <v>298</v>
      </c>
      <c r="C312" s="19" t="s">
        <v>18</v>
      </c>
      <c r="D312" s="20" t="s">
        <v>129</v>
      </c>
      <c r="E312" s="25">
        <v>75.5</v>
      </c>
      <c r="F312" s="30">
        <v>7.46</v>
      </c>
      <c r="G312" s="10" t="str">
        <f t="shared" si="4"/>
        <v>Khá</v>
      </c>
      <c r="H312" s="11"/>
    </row>
    <row r="313" spans="1:8" s="2" customFormat="1" ht="16.5">
      <c r="A313" s="8">
        <v>307</v>
      </c>
      <c r="B313" s="9" t="s">
        <v>298</v>
      </c>
      <c r="C313" s="19" t="s">
        <v>28</v>
      </c>
      <c r="D313" s="20" t="s">
        <v>56</v>
      </c>
      <c r="E313" s="25">
        <v>75.5</v>
      </c>
      <c r="F313" s="30">
        <v>7.44</v>
      </c>
      <c r="G313" s="10" t="str">
        <f t="shared" si="4"/>
        <v>Khá</v>
      </c>
      <c r="H313" s="11"/>
    </row>
    <row r="314" spans="1:8" s="2" customFormat="1" ht="16.5">
      <c r="A314" s="8">
        <v>308</v>
      </c>
      <c r="B314" s="9" t="s">
        <v>298</v>
      </c>
      <c r="C314" s="19" t="s">
        <v>89</v>
      </c>
      <c r="D314" s="20" t="s">
        <v>81</v>
      </c>
      <c r="E314" s="25">
        <v>74</v>
      </c>
      <c r="F314" s="30">
        <v>7.31</v>
      </c>
      <c r="G314" s="10" t="str">
        <f t="shared" si="4"/>
        <v>Khá</v>
      </c>
      <c r="H314" s="11"/>
    </row>
    <row r="315" spans="1:8" s="2" customFormat="1" ht="16.5">
      <c r="A315" s="8">
        <v>309</v>
      </c>
      <c r="B315" s="9" t="s">
        <v>298</v>
      </c>
      <c r="C315" s="19" t="s">
        <v>11</v>
      </c>
      <c r="D315" s="20" t="s">
        <v>64</v>
      </c>
      <c r="E315" s="25">
        <v>75</v>
      </c>
      <c r="F315" s="30">
        <v>7.19</v>
      </c>
      <c r="G315" s="10" t="str">
        <f t="shared" si="4"/>
        <v>Khá</v>
      </c>
      <c r="H315" s="11"/>
    </row>
    <row r="316" spans="1:8" s="2" customFormat="1" ht="16.5">
      <c r="A316" s="8">
        <v>310</v>
      </c>
      <c r="B316" s="9" t="s">
        <v>298</v>
      </c>
      <c r="C316" s="19" t="s">
        <v>11</v>
      </c>
      <c r="D316" s="20" t="s">
        <v>17</v>
      </c>
      <c r="E316" s="25">
        <v>72.5</v>
      </c>
      <c r="F316" s="30">
        <v>7.1</v>
      </c>
      <c r="G316" s="10" t="str">
        <f t="shared" si="4"/>
        <v>Khá</v>
      </c>
      <c r="H316" s="11"/>
    </row>
    <row r="317" spans="1:8" s="2" customFormat="1" ht="16.5">
      <c r="A317" s="8">
        <v>313</v>
      </c>
      <c r="B317" s="9" t="s">
        <v>314</v>
      </c>
      <c r="C317" s="19" t="s">
        <v>106</v>
      </c>
      <c r="D317" s="20" t="s">
        <v>31</v>
      </c>
      <c r="E317" s="25">
        <v>82.5</v>
      </c>
      <c r="F317" s="30">
        <v>8.44</v>
      </c>
      <c r="G317" s="10" t="str">
        <f t="shared" si="4"/>
        <v>Giỏi</v>
      </c>
      <c r="H317" s="11"/>
    </row>
    <row r="318" spans="1:8" s="2" customFormat="1" ht="16.5">
      <c r="A318" s="8">
        <v>314</v>
      </c>
      <c r="B318" s="9" t="s">
        <v>314</v>
      </c>
      <c r="C318" s="19" t="s">
        <v>11</v>
      </c>
      <c r="D318" s="20" t="s">
        <v>49</v>
      </c>
      <c r="E318" s="25">
        <v>87.5</v>
      </c>
      <c r="F318" s="30">
        <v>8.1</v>
      </c>
      <c r="G318" s="10" t="str">
        <f t="shared" si="4"/>
        <v>Giỏi</v>
      </c>
      <c r="H318" s="11"/>
    </row>
    <row r="319" spans="1:8" s="2" customFormat="1" ht="16.5">
      <c r="A319" s="8">
        <v>315</v>
      </c>
      <c r="B319" s="9" t="s">
        <v>314</v>
      </c>
      <c r="C319" s="19" t="s">
        <v>23</v>
      </c>
      <c r="D319" s="20" t="s">
        <v>8</v>
      </c>
      <c r="E319" s="25">
        <v>83</v>
      </c>
      <c r="F319" s="30">
        <v>8.0399999999999991</v>
      </c>
      <c r="G319" s="10" t="str">
        <f t="shared" si="4"/>
        <v>Giỏi</v>
      </c>
      <c r="H319" s="11"/>
    </row>
    <row r="320" spans="1:8" s="2" customFormat="1" ht="16.5">
      <c r="A320" s="8">
        <v>316</v>
      </c>
      <c r="B320" s="9" t="s">
        <v>314</v>
      </c>
      <c r="C320" s="19" t="s">
        <v>329</v>
      </c>
      <c r="D320" s="20" t="s">
        <v>105</v>
      </c>
      <c r="E320" s="25">
        <v>76.5</v>
      </c>
      <c r="F320" s="30">
        <v>8.19</v>
      </c>
      <c r="G320" s="10" t="str">
        <f t="shared" si="4"/>
        <v>Khá</v>
      </c>
      <c r="H320" s="11"/>
    </row>
    <row r="321" spans="1:8" s="2" customFormat="1" ht="16.5">
      <c r="A321" s="8">
        <v>317</v>
      </c>
      <c r="B321" s="9" t="s">
        <v>314</v>
      </c>
      <c r="C321" s="19" t="s">
        <v>283</v>
      </c>
      <c r="D321" s="20" t="s">
        <v>31</v>
      </c>
      <c r="E321" s="25">
        <v>74</v>
      </c>
      <c r="F321" s="30">
        <v>8.15</v>
      </c>
      <c r="G321" s="10" t="str">
        <f t="shared" si="4"/>
        <v>Khá</v>
      </c>
      <c r="H321" s="11"/>
    </row>
    <row r="322" spans="1:8" s="2" customFormat="1" ht="16.5">
      <c r="A322" s="8">
        <v>318</v>
      </c>
      <c r="B322" s="9" t="s">
        <v>314</v>
      </c>
      <c r="C322" s="19" t="s">
        <v>80</v>
      </c>
      <c r="D322" s="20" t="s">
        <v>175</v>
      </c>
      <c r="E322" s="25">
        <v>74.5</v>
      </c>
      <c r="F322" s="30">
        <v>8.1</v>
      </c>
      <c r="G322" s="10" t="str">
        <f t="shared" si="4"/>
        <v>Khá</v>
      </c>
      <c r="H322" s="11"/>
    </row>
    <row r="323" spans="1:8" s="2" customFormat="1" ht="16.5">
      <c r="A323" s="8">
        <v>319</v>
      </c>
      <c r="B323" s="9" t="s">
        <v>314</v>
      </c>
      <c r="C323" s="19" t="s">
        <v>328</v>
      </c>
      <c r="D323" s="20" t="s">
        <v>45</v>
      </c>
      <c r="E323" s="25">
        <v>73</v>
      </c>
      <c r="F323" s="30">
        <v>8.0399999999999991</v>
      </c>
      <c r="G323" s="10" t="str">
        <f t="shared" si="4"/>
        <v>Khá</v>
      </c>
      <c r="H323" s="11"/>
    </row>
    <row r="324" spans="1:8" s="2" customFormat="1" ht="16.5">
      <c r="A324" s="8">
        <v>320</v>
      </c>
      <c r="B324" s="9" t="s">
        <v>314</v>
      </c>
      <c r="C324" s="19" t="s">
        <v>11</v>
      </c>
      <c r="D324" s="20" t="s">
        <v>109</v>
      </c>
      <c r="E324" s="25">
        <v>74.5</v>
      </c>
      <c r="F324" s="30">
        <v>8.02</v>
      </c>
      <c r="G324" s="10" t="str">
        <f t="shared" si="4"/>
        <v>Khá</v>
      </c>
      <c r="H324" s="11"/>
    </row>
    <row r="325" spans="1:8" s="2" customFormat="1" ht="16.5">
      <c r="A325" s="8">
        <v>321</v>
      </c>
      <c r="B325" s="9" t="s">
        <v>314</v>
      </c>
      <c r="C325" s="19" t="s">
        <v>332</v>
      </c>
      <c r="D325" s="20" t="s">
        <v>333</v>
      </c>
      <c r="E325" s="25">
        <v>77</v>
      </c>
      <c r="F325" s="30">
        <v>7.98</v>
      </c>
      <c r="G325" s="10" t="str">
        <f t="shared" si="4"/>
        <v>Khá</v>
      </c>
      <c r="H325" s="11"/>
    </row>
    <row r="326" spans="1:8" s="2" customFormat="1" ht="16.5">
      <c r="A326" s="8">
        <v>322</v>
      </c>
      <c r="B326" s="9" t="s">
        <v>314</v>
      </c>
      <c r="C326" s="19" t="s">
        <v>89</v>
      </c>
      <c r="D326" s="20" t="s">
        <v>319</v>
      </c>
      <c r="E326" s="25">
        <v>81</v>
      </c>
      <c r="F326" s="30">
        <v>7.94</v>
      </c>
      <c r="G326" s="10" t="str">
        <f t="shared" si="4"/>
        <v>Khá</v>
      </c>
      <c r="H326" s="11"/>
    </row>
    <row r="327" spans="1:8" s="2" customFormat="1" ht="16.5">
      <c r="A327" s="8">
        <v>323</v>
      </c>
      <c r="B327" s="9" t="s">
        <v>314</v>
      </c>
      <c r="C327" s="19" t="s">
        <v>16</v>
      </c>
      <c r="D327" s="20" t="s">
        <v>24</v>
      </c>
      <c r="E327" s="25">
        <v>75</v>
      </c>
      <c r="F327" s="30">
        <v>7.94</v>
      </c>
      <c r="G327" s="10" t="str">
        <f t="shared" ref="G327:G390" si="5">IF(AND(F327&gt;=9,E327&gt;=90),".Xuất sắc",IF(AND(F327&gt;=8,E327&gt;=80),"Giỏi",IF(AND(F327&gt;=7,E327&gt;=65),"Khá",IF(AND(F327&gt;=5,E327&gt;=50),"Trung bình","Yếu"))))</f>
        <v>Khá</v>
      </c>
      <c r="H327" s="11"/>
    </row>
    <row r="328" spans="1:8" s="2" customFormat="1" ht="16.5">
      <c r="A328" s="8">
        <v>324</v>
      </c>
      <c r="B328" s="9" t="s">
        <v>314</v>
      </c>
      <c r="C328" s="19" t="s">
        <v>324</v>
      </c>
      <c r="D328" s="20" t="s">
        <v>154</v>
      </c>
      <c r="E328" s="25">
        <v>79</v>
      </c>
      <c r="F328" s="30">
        <v>7.92</v>
      </c>
      <c r="G328" s="10" t="str">
        <f t="shared" si="5"/>
        <v>Khá</v>
      </c>
      <c r="H328" s="11"/>
    </row>
    <row r="329" spans="1:8" s="2" customFormat="1" ht="16.5">
      <c r="A329" s="8">
        <v>325</v>
      </c>
      <c r="B329" s="9" t="s">
        <v>314</v>
      </c>
      <c r="C329" s="19" t="s">
        <v>80</v>
      </c>
      <c r="D329" s="20" t="s">
        <v>130</v>
      </c>
      <c r="E329" s="25">
        <v>73</v>
      </c>
      <c r="F329" s="30">
        <v>7.92</v>
      </c>
      <c r="G329" s="10" t="str">
        <f t="shared" si="5"/>
        <v>Khá</v>
      </c>
      <c r="H329" s="11"/>
    </row>
    <row r="330" spans="1:8" s="2" customFormat="1" ht="16.5">
      <c r="A330" s="8">
        <v>326</v>
      </c>
      <c r="B330" s="9" t="s">
        <v>314</v>
      </c>
      <c r="C330" s="19" t="s">
        <v>23</v>
      </c>
      <c r="D330" s="20" t="s">
        <v>10</v>
      </c>
      <c r="E330" s="25">
        <v>72.5</v>
      </c>
      <c r="F330" s="30">
        <v>7.88</v>
      </c>
      <c r="G330" s="10" t="str">
        <f t="shared" si="5"/>
        <v>Khá</v>
      </c>
      <c r="H330" s="11"/>
    </row>
    <row r="331" spans="1:8" s="2" customFormat="1" ht="16.5">
      <c r="A331" s="8">
        <v>327</v>
      </c>
      <c r="B331" s="9" t="s">
        <v>314</v>
      </c>
      <c r="C331" s="19" t="s">
        <v>137</v>
      </c>
      <c r="D331" s="20" t="s">
        <v>323</v>
      </c>
      <c r="E331" s="25">
        <v>78</v>
      </c>
      <c r="F331" s="30">
        <v>7.81</v>
      </c>
      <c r="G331" s="10" t="str">
        <f t="shared" si="5"/>
        <v>Khá</v>
      </c>
      <c r="H331" s="11"/>
    </row>
    <row r="332" spans="1:8" s="2" customFormat="1" ht="16.5">
      <c r="A332" s="8">
        <v>328</v>
      </c>
      <c r="B332" s="9" t="s">
        <v>314</v>
      </c>
      <c r="C332" s="19" t="s">
        <v>318</v>
      </c>
      <c r="D332" s="20" t="s">
        <v>91</v>
      </c>
      <c r="E332" s="25">
        <v>76.5</v>
      </c>
      <c r="F332" s="30">
        <v>7.81</v>
      </c>
      <c r="G332" s="10" t="str">
        <f t="shared" si="5"/>
        <v>Khá</v>
      </c>
      <c r="H332" s="11"/>
    </row>
    <row r="333" spans="1:8" s="2" customFormat="1" ht="16.5">
      <c r="A333" s="8">
        <v>329</v>
      </c>
      <c r="B333" s="9" t="s">
        <v>314</v>
      </c>
      <c r="C333" s="19" t="s">
        <v>334</v>
      </c>
      <c r="D333" s="20" t="s">
        <v>73</v>
      </c>
      <c r="E333" s="25">
        <v>77</v>
      </c>
      <c r="F333" s="30">
        <v>7.79</v>
      </c>
      <c r="G333" s="10" t="str">
        <f t="shared" si="5"/>
        <v>Khá</v>
      </c>
      <c r="H333" s="11"/>
    </row>
    <row r="334" spans="1:8" s="2" customFormat="1" ht="16.5">
      <c r="A334" s="8">
        <v>330</v>
      </c>
      <c r="B334" s="9" t="s">
        <v>314</v>
      </c>
      <c r="C334" s="19" t="s">
        <v>155</v>
      </c>
      <c r="D334" s="20" t="s">
        <v>178</v>
      </c>
      <c r="E334" s="25">
        <v>74</v>
      </c>
      <c r="F334" s="30">
        <v>7.79</v>
      </c>
      <c r="G334" s="10" t="str">
        <f t="shared" si="5"/>
        <v>Khá</v>
      </c>
      <c r="H334" s="11"/>
    </row>
    <row r="335" spans="1:8" s="2" customFormat="1" ht="16.5">
      <c r="A335" s="8">
        <v>331</v>
      </c>
      <c r="B335" s="9" t="s">
        <v>314</v>
      </c>
      <c r="C335" s="19" t="s">
        <v>320</v>
      </c>
      <c r="D335" s="20" t="s">
        <v>321</v>
      </c>
      <c r="E335" s="25">
        <v>70</v>
      </c>
      <c r="F335" s="30">
        <v>7.77</v>
      </c>
      <c r="G335" s="10" t="str">
        <f t="shared" si="5"/>
        <v>Khá</v>
      </c>
      <c r="H335" s="11"/>
    </row>
    <row r="336" spans="1:8" s="2" customFormat="1" ht="16.5">
      <c r="A336" s="8">
        <v>332</v>
      </c>
      <c r="B336" s="9" t="s">
        <v>314</v>
      </c>
      <c r="C336" s="19" t="s">
        <v>315</v>
      </c>
      <c r="D336" s="20" t="s">
        <v>31</v>
      </c>
      <c r="E336" s="25">
        <v>81.5</v>
      </c>
      <c r="F336" s="30">
        <v>7.75</v>
      </c>
      <c r="G336" s="10" t="str">
        <f t="shared" si="5"/>
        <v>Khá</v>
      </c>
      <c r="H336" s="11"/>
    </row>
    <row r="337" spans="1:8" s="2" customFormat="1" ht="16.5">
      <c r="A337" s="8">
        <v>333</v>
      </c>
      <c r="B337" s="9" t="s">
        <v>314</v>
      </c>
      <c r="C337" s="19" t="s">
        <v>16</v>
      </c>
      <c r="D337" s="20" t="s">
        <v>295</v>
      </c>
      <c r="E337" s="25">
        <v>76</v>
      </c>
      <c r="F337" s="30">
        <v>7.75</v>
      </c>
      <c r="G337" s="10" t="str">
        <f t="shared" si="5"/>
        <v>Khá</v>
      </c>
      <c r="H337" s="11"/>
    </row>
    <row r="338" spans="1:8" s="2" customFormat="1" ht="16.5">
      <c r="A338" s="8">
        <v>334</v>
      </c>
      <c r="B338" s="9" t="s">
        <v>314</v>
      </c>
      <c r="C338" s="19" t="s">
        <v>335</v>
      </c>
      <c r="D338" s="20" t="s">
        <v>73</v>
      </c>
      <c r="E338" s="25">
        <v>74.5</v>
      </c>
      <c r="F338" s="30">
        <v>7.71</v>
      </c>
      <c r="G338" s="10" t="str">
        <f t="shared" si="5"/>
        <v>Khá</v>
      </c>
      <c r="H338" s="11"/>
    </row>
    <row r="339" spans="1:8" s="2" customFormat="1" ht="16.5">
      <c r="A339" s="8">
        <v>335</v>
      </c>
      <c r="B339" s="9" t="s">
        <v>314</v>
      </c>
      <c r="C339" s="19" t="s">
        <v>283</v>
      </c>
      <c r="D339" s="20" t="s">
        <v>31</v>
      </c>
      <c r="E339" s="25">
        <v>73</v>
      </c>
      <c r="F339" s="30">
        <v>7.71</v>
      </c>
      <c r="G339" s="10" t="str">
        <f t="shared" si="5"/>
        <v>Khá</v>
      </c>
      <c r="H339" s="11"/>
    </row>
    <row r="340" spans="1:8" s="2" customFormat="1" ht="16.5">
      <c r="A340" s="8">
        <v>336</v>
      </c>
      <c r="B340" s="9" t="s">
        <v>314</v>
      </c>
      <c r="C340" s="19" t="s">
        <v>82</v>
      </c>
      <c r="D340" s="20" t="s">
        <v>42</v>
      </c>
      <c r="E340" s="25">
        <v>71.5</v>
      </c>
      <c r="F340" s="30">
        <v>7.71</v>
      </c>
      <c r="G340" s="10" t="str">
        <f t="shared" si="5"/>
        <v>Khá</v>
      </c>
      <c r="H340" s="11"/>
    </row>
    <row r="341" spans="1:8" s="2" customFormat="1" ht="16.5">
      <c r="A341" s="8">
        <v>337</v>
      </c>
      <c r="B341" s="9" t="s">
        <v>314</v>
      </c>
      <c r="C341" s="19" t="s">
        <v>48</v>
      </c>
      <c r="D341" s="20" t="s">
        <v>20</v>
      </c>
      <c r="E341" s="25">
        <v>76</v>
      </c>
      <c r="F341" s="30">
        <v>7.69</v>
      </c>
      <c r="G341" s="10" t="str">
        <f t="shared" si="5"/>
        <v>Khá</v>
      </c>
      <c r="H341" s="11"/>
    </row>
    <row r="342" spans="1:8" s="2" customFormat="1" ht="16.5">
      <c r="A342" s="8">
        <v>338</v>
      </c>
      <c r="B342" s="9" t="s">
        <v>314</v>
      </c>
      <c r="C342" s="19" t="s">
        <v>316</v>
      </c>
      <c r="D342" s="20" t="s">
        <v>31</v>
      </c>
      <c r="E342" s="25">
        <v>75</v>
      </c>
      <c r="F342" s="30">
        <v>7.69</v>
      </c>
      <c r="G342" s="10" t="str">
        <f t="shared" si="5"/>
        <v>Khá</v>
      </c>
      <c r="H342" s="11"/>
    </row>
    <row r="343" spans="1:8" s="2" customFormat="1" ht="16.5">
      <c r="A343" s="8">
        <v>339</v>
      </c>
      <c r="B343" s="9" t="s">
        <v>314</v>
      </c>
      <c r="C343" s="19" t="s">
        <v>36</v>
      </c>
      <c r="D343" s="20" t="s">
        <v>168</v>
      </c>
      <c r="E343" s="25">
        <v>74.5</v>
      </c>
      <c r="F343" s="30">
        <v>7.65</v>
      </c>
      <c r="G343" s="10" t="str">
        <f t="shared" si="5"/>
        <v>Khá</v>
      </c>
      <c r="H343" s="11"/>
    </row>
    <row r="344" spans="1:8" s="2" customFormat="1" ht="16.5">
      <c r="A344" s="8">
        <v>340</v>
      </c>
      <c r="B344" s="9" t="s">
        <v>314</v>
      </c>
      <c r="C344" s="19" t="s">
        <v>212</v>
      </c>
      <c r="D344" s="20" t="s">
        <v>64</v>
      </c>
      <c r="E344" s="25">
        <v>72.5</v>
      </c>
      <c r="F344" s="30">
        <v>7.65</v>
      </c>
      <c r="G344" s="10" t="str">
        <f t="shared" si="5"/>
        <v>Khá</v>
      </c>
      <c r="H344" s="11"/>
    </row>
    <row r="345" spans="1:8" s="2" customFormat="1" ht="16.5">
      <c r="A345" s="8">
        <v>341</v>
      </c>
      <c r="B345" s="9" t="s">
        <v>314</v>
      </c>
      <c r="C345" s="19" t="s">
        <v>23</v>
      </c>
      <c r="D345" s="20" t="s">
        <v>322</v>
      </c>
      <c r="E345" s="25">
        <v>74.5</v>
      </c>
      <c r="F345" s="30">
        <v>7.63</v>
      </c>
      <c r="G345" s="10" t="str">
        <f t="shared" si="5"/>
        <v>Khá</v>
      </c>
      <c r="H345" s="11"/>
    </row>
    <row r="346" spans="1:8" s="2" customFormat="1" ht="16.5">
      <c r="A346" s="8">
        <v>342</v>
      </c>
      <c r="B346" s="9" t="s">
        <v>314</v>
      </c>
      <c r="C346" s="19" t="s">
        <v>57</v>
      </c>
      <c r="D346" s="20" t="s">
        <v>98</v>
      </c>
      <c r="E346" s="25">
        <v>72.5</v>
      </c>
      <c r="F346" s="30">
        <v>7.6</v>
      </c>
      <c r="G346" s="10" t="str">
        <f t="shared" si="5"/>
        <v>Khá</v>
      </c>
      <c r="H346" s="11"/>
    </row>
    <row r="347" spans="1:8" s="2" customFormat="1" ht="16.5">
      <c r="A347" s="8">
        <v>343</v>
      </c>
      <c r="B347" s="9" t="s">
        <v>314</v>
      </c>
      <c r="C347" s="19" t="s">
        <v>75</v>
      </c>
      <c r="D347" s="20" t="s">
        <v>317</v>
      </c>
      <c r="E347" s="25">
        <v>74.5</v>
      </c>
      <c r="F347" s="30">
        <v>7.58</v>
      </c>
      <c r="G347" s="10" t="str">
        <f t="shared" si="5"/>
        <v>Khá</v>
      </c>
      <c r="H347" s="11"/>
    </row>
    <row r="348" spans="1:8" s="2" customFormat="1" ht="16.5">
      <c r="A348" s="8">
        <v>344</v>
      </c>
      <c r="B348" s="9" t="s">
        <v>314</v>
      </c>
      <c r="C348" s="19" t="s">
        <v>330</v>
      </c>
      <c r="D348" s="20" t="s">
        <v>236</v>
      </c>
      <c r="E348" s="25">
        <v>75</v>
      </c>
      <c r="F348" s="30">
        <v>7.56</v>
      </c>
      <c r="G348" s="10" t="str">
        <f t="shared" si="5"/>
        <v>Khá</v>
      </c>
      <c r="H348" s="11"/>
    </row>
    <row r="349" spans="1:8" s="2" customFormat="1" ht="16.5">
      <c r="A349" s="8">
        <v>345</v>
      </c>
      <c r="B349" s="9" t="s">
        <v>314</v>
      </c>
      <c r="C349" s="19" t="s">
        <v>16</v>
      </c>
      <c r="D349" s="20" t="s">
        <v>134</v>
      </c>
      <c r="E349" s="25">
        <v>72.5</v>
      </c>
      <c r="F349" s="30">
        <v>7.56</v>
      </c>
      <c r="G349" s="10" t="str">
        <f t="shared" si="5"/>
        <v>Khá</v>
      </c>
      <c r="H349" s="11"/>
    </row>
    <row r="350" spans="1:8" s="2" customFormat="1" ht="16.5">
      <c r="A350" s="8">
        <v>346</v>
      </c>
      <c r="B350" s="9" t="s">
        <v>314</v>
      </c>
      <c r="C350" s="19" t="s">
        <v>29</v>
      </c>
      <c r="D350" s="20" t="s">
        <v>77</v>
      </c>
      <c r="E350" s="25">
        <v>75</v>
      </c>
      <c r="F350" s="30">
        <v>7.54</v>
      </c>
      <c r="G350" s="10" t="str">
        <f t="shared" si="5"/>
        <v>Khá</v>
      </c>
      <c r="H350" s="11"/>
    </row>
    <row r="351" spans="1:8" s="2" customFormat="1" ht="16.5">
      <c r="A351" s="8">
        <v>347</v>
      </c>
      <c r="B351" s="9" t="s">
        <v>314</v>
      </c>
      <c r="C351" s="19" t="s">
        <v>11</v>
      </c>
      <c r="D351" s="20" t="s">
        <v>51</v>
      </c>
      <c r="E351" s="25">
        <v>72.5</v>
      </c>
      <c r="F351" s="30">
        <v>7.54</v>
      </c>
      <c r="G351" s="10" t="str">
        <f t="shared" si="5"/>
        <v>Khá</v>
      </c>
      <c r="H351" s="11"/>
    </row>
    <row r="352" spans="1:8" s="2" customFormat="1" ht="16.5">
      <c r="A352" s="8">
        <v>348</v>
      </c>
      <c r="B352" s="9" t="s">
        <v>314</v>
      </c>
      <c r="C352" s="19" t="s">
        <v>325</v>
      </c>
      <c r="D352" s="20" t="s">
        <v>12</v>
      </c>
      <c r="E352" s="25">
        <v>77</v>
      </c>
      <c r="F352" s="30">
        <v>7.52</v>
      </c>
      <c r="G352" s="10" t="str">
        <f t="shared" si="5"/>
        <v>Khá</v>
      </c>
      <c r="H352" s="11"/>
    </row>
    <row r="353" spans="1:8" s="2" customFormat="1" ht="16.5">
      <c r="A353" s="8">
        <v>349</v>
      </c>
      <c r="B353" s="9" t="s">
        <v>314</v>
      </c>
      <c r="C353" s="19" t="s">
        <v>11</v>
      </c>
      <c r="D353" s="20" t="s">
        <v>92</v>
      </c>
      <c r="E353" s="25">
        <v>73</v>
      </c>
      <c r="F353" s="30">
        <v>7.5</v>
      </c>
      <c r="G353" s="10" t="str">
        <f t="shared" si="5"/>
        <v>Khá</v>
      </c>
      <c r="H353" s="11"/>
    </row>
    <row r="354" spans="1:8" s="2" customFormat="1" ht="16.5">
      <c r="A354" s="8">
        <v>350</v>
      </c>
      <c r="B354" s="9" t="s">
        <v>314</v>
      </c>
      <c r="C354" s="19" t="s">
        <v>18</v>
      </c>
      <c r="D354" s="20" t="s">
        <v>317</v>
      </c>
      <c r="E354" s="25">
        <v>75</v>
      </c>
      <c r="F354" s="30">
        <v>7.46</v>
      </c>
      <c r="G354" s="10" t="str">
        <f t="shared" si="5"/>
        <v>Khá</v>
      </c>
      <c r="H354" s="11"/>
    </row>
    <row r="355" spans="1:8" s="2" customFormat="1" ht="16.5">
      <c r="A355" s="8">
        <v>351</v>
      </c>
      <c r="B355" s="9" t="s">
        <v>314</v>
      </c>
      <c r="C355" s="19" t="s">
        <v>36</v>
      </c>
      <c r="D355" s="20" t="s">
        <v>108</v>
      </c>
      <c r="E355" s="25">
        <v>75</v>
      </c>
      <c r="F355" s="30">
        <v>7.44</v>
      </c>
      <c r="G355" s="10" t="str">
        <f t="shared" si="5"/>
        <v>Khá</v>
      </c>
      <c r="H355" s="11"/>
    </row>
    <row r="356" spans="1:8" s="2" customFormat="1" ht="16.5">
      <c r="A356" s="8">
        <v>352</v>
      </c>
      <c r="B356" s="9" t="s">
        <v>314</v>
      </c>
      <c r="C356" s="19" t="s">
        <v>11</v>
      </c>
      <c r="D356" s="20" t="s">
        <v>98</v>
      </c>
      <c r="E356" s="25">
        <v>74.5</v>
      </c>
      <c r="F356" s="30">
        <v>7.44</v>
      </c>
      <c r="G356" s="10" t="str">
        <f t="shared" si="5"/>
        <v>Khá</v>
      </c>
      <c r="H356" s="11"/>
    </row>
    <row r="357" spans="1:8" s="2" customFormat="1" ht="16.5">
      <c r="A357" s="8">
        <v>353</v>
      </c>
      <c r="B357" s="9" t="s">
        <v>314</v>
      </c>
      <c r="C357" s="19" t="s">
        <v>327</v>
      </c>
      <c r="D357" s="20" t="s">
        <v>22</v>
      </c>
      <c r="E357" s="25">
        <v>74.5</v>
      </c>
      <c r="F357" s="30">
        <v>7.44</v>
      </c>
      <c r="G357" s="10" t="str">
        <f t="shared" si="5"/>
        <v>Khá</v>
      </c>
      <c r="H357" s="11"/>
    </row>
    <row r="358" spans="1:8" s="2" customFormat="1" ht="16.5">
      <c r="A358" s="8">
        <v>354</v>
      </c>
      <c r="B358" s="9" t="s">
        <v>314</v>
      </c>
      <c r="C358" s="19" t="s">
        <v>11</v>
      </c>
      <c r="D358" s="20" t="s">
        <v>22</v>
      </c>
      <c r="E358" s="25">
        <v>71</v>
      </c>
      <c r="F358" s="30">
        <v>7.44</v>
      </c>
      <c r="G358" s="10" t="str">
        <f t="shared" si="5"/>
        <v>Khá</v>
      </c>
      <c r="H358" s="11"/>
    </row>
    <row r="359" spans="1:8" s="2" customFormat="1" ht="16.5">
      <c r="A359" s="8">
        <v>355</v>
      </c>
      <c r="B359" s="9" t="s">
        <v>314</v>
      </c>
      <c r="C359" s="19" t="s">
        <v>331</v>
      </c>
      <c r="D359" s="20" t="s">
        <v>72</v>
      </c>
      <c r="E359" s="25">
        <v>72.5</v>
      </c>
      <c r="F359" s="30">
        <v>7.42</v>
      </c>
      <c r="G359" s="10" t="str">
        <f t="shared" si="5"/>
        <v>Khá</v>
      </c>
      <c r="H359" s="11"/>
    </row>
    <row r="360" spans="1:8" s="2" customFormat="1" ht="16.5">
      <c r="A360" s="8">
        <v>356</v>
      </c>
      <c r="B360" s="9" t="s">
        <v>314</v>
      </c>
      <c r="C360" s="19" t="s">
        <v>326</v>
      </c>
      <c r="D360" s="20" t="s">
        <v>22</v>
      </c>
      <c r="E360" s="25">
        <v>74</v>
      </c>
      <c r="F360" s="30">
        <v>7.4</v>
      </c>
      <c r="G360" s="10" t="str">
        <f t="shared" si="5"/>
        <v>Khá</v>
      </c>
      <c r="H360" s="11"/>
    </row>
    <row r="361" spans="1:8" s="2" customFormat="1" ht="16.5">
      <c r="A361" s="8">
        <v>357</v>
      </c>
      <c r="B361" s="9" t="s">
        <v>314</v>
      </c>
      <c r="C361" s="19" t="s">
        <v>63</v>
      </c>
      <c r="D361" s="20" t="s">
        <v>64</v>
      </c>
      <c r="E361" s="25">
        <v>72.5</v>
      </c>
      <c r="F361" s="30">
        <v>7.4</v>
      </c>
      <c r="G361" s="10" t="str">
        <f t="shared" si="5"/>
        <v>Khá</v>
      </c>
      <c r="H361" s="11"/>
    </row>
    <row r="362" spans="1:8" s="2" customFormat="1" ht="16.5">
      <c r="A362" s="8">
        <v>358</v>
      </c>
      <c r="B362" s="9" t="s">
        <v>314</v>
      </c>
      <c r="C362" s="19" t="s">
        <v>100</v>
      </c>
      <c r="D362" s="20" t="s">
        <v>129</v>
      </c>
      <c r="E362" s="25">
        <v>72.5</v>
      </c>
      <c r="F362" s="30">
        <v>7.33</v>
      </c>
      <c r="G362" s="10" t="str">
        <f t="shared" si="5"/>
        <v>Khá</v>
      </c>
      <c r="H362" s="11"/>
    </row>
    <row r="363" spans="1:8" s="2" customFormat="1" ht="16.5">
      <c r="A363" s="8">
        <v>359</v>
      </c>
      <c r="B363" s="9" t="s">
        <v>314</v>
      </c>
      <c r="C363" s="19" t="s">
        <v>89</v>
      </c>
      <c r="D363" s="20" t="s">
        <v>20</v>
      </c>
      <c r="E363" s="25">
        <v>74</v>
      </c>
      <c r="F363" s="30">
        <v>7.29</v>
      </c>
      <c r="G363" s="10" t="str">
        <f t="shared" si="5"/>
        <v>Khá</v>
      </c>
      <c r="H363" s="11"/>
    </row>
    <row r="364" spans="1:8" s="2" customFormat="1" ht="16.5">
      <c r="A364" s="8">
        <v>360</v>
      </c>
      <c r="B364" s="9" t="s">
        <v>336</v>
      </c>
      <c r="C364" s="19" t="s">
        <v>122</v>
      </c>
      <c r="D364" s="20" t="s">
        <v>60</v>
      </c>
      <c r="E364" s="25">
        <v>94.5</v>
      </c>
      <c r="F364" s="30">
        <v>9.19</v>
      </c>
      <c r="G364" s="10" t="str">
        <f t="shared" si="5"/>
        <v>.Xuất sắc</v>
      </c>
      <c r="H364" s="11"/>
    </row>
    <row r="365" spans="1:8" s="2" customFormat="1" ht="16.5">
      <c r="A365" s="8">
        <v>361</v>
      </c>
      <c r="B365" s="9" t="s">
        <v>336</v>
      </c>
      <c r="C365" s="19" t="s">
        <v>233</v>
      </c>
      <c r="D365" s="20" t="s">
        <v>154</v>
      </c>
      <c r="E365" s="25">
        <v>87</v>
      </c>
      <c r="F365" s="30">
        <v>8.83</v>
      </c>
      <c r="G365" s="10" t="str">
        <f t="shared" si="5"/>
        <v>Giỏi</v>
      </c>
      <c r="H365" s="11"/>
    </row>
    <row r="366" spans="1:8" s="2" customFormat="1" ht="16.5">
      <c r="A366" s="8">
        <v>362</v>
      </c>
      <c r="B366" s="9" t="s">
        <v>336</v>
      </c>
      <c r="C366" s="19" t="s">
        <v>11</v>
      </c>
      <c r="D366" s="20" t="s">
        <v>68</v>
      </c>
      <c r="E366" s="25">
        <v>91.5</v>
      </c>
      <c r="F366" s="30">
        <v>8.75</v>
      </c>
      <c r="G366" s="10" t="str">
        <f t="shared" si="5"/>
        <v>Giỏi</v>
      </c>
      <c r="H366" s="11"/>
    </row>
    <row r="367" spans="1:8" s="2" customFormat="1" ht="16.5">
      <c r="A367" s="8">
        <v>363</v>
      </c>
      <c r="B367" s="9" t="s">
        <v>336</v>
      </c>
      <c r="C367" s="19" t="s">
        <v>339</v>
      </c>
      <c r="D367" s="20" t="s">
        <v>25</v>
      </c>
      <c r="E367" s="25">
        <v>89</v>
      </c>
      <c r="F367" s="30">
        <v>8.52</v>
      </c>
      <c r="G367" s="10" t="str">
        <f t="shared" si="5"/>
        <v>Giỏi</v>
      </c>
      <c r="H367" s="11"/>
    </row>
    <row r="368" spans="1:8" s="2" customFormat="1" ht="16.5">
      <c r="A368" s="8">
        <v>364</v>
      </c>
      <c r="B368" s="9" t="s">
        <v>336</v>
      </c>
      <c r="C368" s="19" t="s">
        <v>16</v>
      </c>
      <c r="D368" s="20" t="s">
        <v>34</v>
      </c>
      <c r="E368" s="25">
        <v>86.5</v>
      </c>
      <c r="F368" s="30">
        <v>8.48</v>
      </c>
      <c r="G368" s="10" t="str">
        <f t="shared" si="5"/>
        <v>Giỏi</v>
      </c>
      <c r="H368" s="11"/>
    </row>
    <row r="369" spans="1:8" s="2" customFormat="1" ht="16.5">
      <c r="A369" s="8">
        <v>365</v>
      </c>
      <c r="B369" s="9" t="s">
        <v>336</v>
      </c>
      <c r="C369" s="19" t="s">
        <v>11</v>
      </c>
      <c r="D369" s="20" t="s">
        <v>24</v>
      </c>
      <c r="E369" s="25">
        <v>85</v>
      </c>
      <c r="F369" s="30">
        <v>8.4</v>
      </c>
      <c r="G369" s="10" t="str">
        <f t="shared" si="5"/>
        <v>Giỏi</v>
      </c>
      <c r="H369" s="11"/>
    </row>
    <row r="370" spans="1:8" s="2" customFormat="1" ht="16.5">
      <c r="A370" s="8">
        <v>366</v>
      </c>
      <c r="B370" s="9" t="s">
        <v>336</v>
      </c>
      <c r="C370" s="19" t="s">
        <v>11</v>
      </c>
      <c r="D370" s="20" t="s">
        <v>131</v>
      </c>
      <c r="E370" s="25">
        <v>86</v>
      </c>
      <c r="F370" s="30">
        <v>8.33</v>
      </c>
      <c r="G370" s="10" t="str">
        <f t="shared" si="5"/>
        <v>Giỏi</v>
      </c>
      <c r="H370" s="11"/>
    </row>
    <row r="371" spans="1:8" s="2" customFormat="1" ht="16.5">
      <c r="A371" s="8">
        <v>367</v>
      </c>
      <c r="B371" s="9" t="s">
        <v>336</v>
      </c>
      <c r="C371" s="19" t="s">
        <v>166</v>
      </c>
      <c r="D371" s="20" t="s">
        <v>160</v>
      </c>
      <c r="E371" s="25">
        <v>81</v>
      </c>
      <c r="F371" s="30">
        <v>8.31</v>
      </c>
      <c r="G371" s="10" t="str">
        <f t="shared" si="5"/>
        <v>Giỏi</v>
      </c>
      <c r="H371" s="11"/>
    </row>
    <row r="372" spans="1:8" s="2" customFormat="1" ht="16.5">
      <c r="A372" s="8">
        <v>368</v>
      </c>
      <c r="B372" s="9" t="s">
        <v>336</v>
      </c>
      <c r="C372" s="19" t="s">
        <v>11</v>
      </c>
      <c r="D372" s="20" t="s">
        <v>108</v>
      </c>
      <c r="E372" s="25">
        <v>87</v>
      </c>
      <c r="F372" s="30">
        <v>8.2899999999999991</v>
      </c>
      <c r="G372" s="10" t="str">
        <f t="shared" si="5"/>
        <v>Giỏi</v>
      </c>
      <c r="H372" s="11"/>
    </row>
    <row r="373" spans="1:8" s="2" customFormat="1" ht="16.5">
      <c r="A373" s="8">
        <v>369</v>
      </c>
      <c r="B373" s="9" t="s">
        <v>336</v>
      </c>
      <c r="C373" s="19" t="s">
        <v>16</v>
      </c>
      <c r="D373" s="20" t="s">
        <v>124</v>
      </c>
      <c r="E373" s="25">
        <v>83</v>
      </c>
      <c r="F373" s="30">
        <v>8.25</v>
      </c>
      <c r="G373" s="10" t="str">
        <f t="shared" si="5"/>
        <v>Giỏi</v>
      </c>
      <c r="H373" s="11"/>
    </row>
    <row r="374" spans="1:8" s="2" customFormat="1" ht="16.5">
      <c r="A374" s="8">
        <v>370</v>
      </c>
      <c r="B374" s="9" t="s">
        <v>336</v>
      </c>
      <c r="C374" s="19" t="s">
        <v>89</v>
      </c>
      <c r="D374" s="20" t="s">
        <v>341</v>
      </c>
      <c r="E374" s="25">
        <v>80.5</v>
      </c>
      <c r="F374" s="30">
        <v>8.0399999999999991</v>
      </c>
      <c r="G374" s="10" t="str">
        <f t="shared" si="5"/>
        <v>Giỏi</v>
      </c>
      <c r="H374" s="11"/>
    </row>
    <row r="375" spans="1:8" s="2" customFormat="1" ht="16.5">
      <c r="A375" s="8">
        <v>371</v>
      </c>
      <c r="B375" s="9" t="s">
        <v>336</v>
      </c>
      <c r="C375" s="19" t="s">
        <v>162</v>
      </c>
      <c r="D375" s="20" t="s">
        <v>31</v>
      </c>
      <c r="E375" s="25">
        <v>92.5</v>
      </c>
      <c r="F375" s="30">
        <v>8.02</v>
      </c>
      <c r="G375" s="10" t="str">
        <f t="shared" si="5"/>
        <v>Giỏi</v>
      </c>
      <c r="H375" s="11"/>
    </row>
    <row r="376" spans="1:8" s="2" customFormat="1" ht="16.5">
      <c r="A376" s="8">
        <v>372</v>
      </c>
      <c r="B376" s="9" t="s">
        <v>336</v>
      </c>
      <c r="C376" s="19" t="s">
        <v>156</v>
      </c>
      <c r="D376" s="20" t="s">
        <v>69</v>
      </c>
      <c r="E376" s="25">
        <v>84</v>
      </c>
      <c r="F376" s="30">
        <v>8.02</v>
      </c>
      <c r="G376" s="10" t="str">
        <f t="shared" si="5"/>
        <v>Giỏi</v>
      </c>
      <c r="H376" s="11"/>
    </row>
    <row r="377" spans="1:8" s="2" customFormat="1" ht="16.5">
      <c r="A377" s="8">
        <v>373</v>
      </c>
      <c r="B377" s="9" t="s">
        <v>336</v>
      </c>
      <c r="C377" s="19" t="s">
        <v>146</v>
      </c>
      <c r="D377" s="20" t="s">
        <v>55</v>
      </c>
      <c r="E377" s="25">
        <v>79</v>
      </c>
      <c r="F377" s="30">
        <v>8.4</v>
      </c>
      <c r="G377" s="10" t="str">
        <f t="shared" si="5"/>
        <v>Khá</v>
      </c>
      <c r="H377" s="11"/>
    </row>
    <row r="378" spans="1:8" s="2" customFormat="1" ht="16.5">
      <c r="A378" s="8">
        <v>374</v>
      </c>
      <c r="B378" s="9" t="s">
        <v>336</v>
      </c>
      <c r="C378" s="19" t="s">
        <v>353</v>
      </c>
      <c r="D378" s="20" t="s">
        <v>90</v>
      </c>
      <c r="E378" s="25">
        <v>79</v>
      </c>
      <c r="F378" s="30">
        <v>8.3800000000000008</v>
      </c>
      <c r="G378" s="10" t="str">
        <f t="shared" si="5"/>
        <v>Khá</v>
      </c>
      <c r="H378" s="11"/>
    </row>
    <row r="379" spans="1:8" s="2" customFormat="1" ht="16.5">
      <c r="A379" s="8">
        <v>375</v>
      </c>
      <c r="B379" s="9" t="s">
        <v>336</v>
      </c>
      <c r="C379" s="19" t="s">
        <v>342</v>
      </c>
      <c r="D379" s="20" t="s">
        <v>40</v>
      </c>
      <c r="E379" s="25">
        <v>77.5</v>
      </c>
      <c r="F379" s="30">
        <v>8.0399999999999991</v>
      </c>
      <c r="G379" s="10" t="str">
        <f t="shared" si="5"/>
        <v>Khá</v>
      </c>
      <c r="H379" s="11"/>
    </row>
    <row r="380" spans="1:8" s="2" customFormat="1" ht="16.5">
      <c r="A380" s="8">
        <v>376</v>
      </c>
      <c r="B380" s="9" t="s">
        <v>336</v>
      </c>
      <c r="C380" s="19" t="s">
        <v>23</v>
      </c>
      <c r="D380" s="20" t="s">
        <v>53</v>
      </c>
      <c r="E380" s="25">
        <v>77.5</v>
      </c>
      <c r="F380" s="30">
        <v>7.98</v>
      </c>
      <c r="G380" s="10" t="str">
        <f t="shared" si="5"/>
        <v>Khá</v>
      </c>
      <c r="H380" s="11"/>
    </row>
    <row r="381" spans="1:8" s="2" customFormat="1" ht="16.5">
      <c r="A381" s="8">
        <v>377</v>
      </c>
      <c r="B381" s="9" t="s">
        <v>336</v>
      </c>
      <c r="C381" s="19" t="s">
        <v>11</v>
      </c>
      <c r="D381" s="20" t="s">
        <v>12</v>
      </c>
      <c r="E381" s="25">
        <v>75.5</v>
      </c>
      <c r="F381" s="30">
        <v>7.98</v>
      </c>
      <c r="G381" s="10" t="str">
        <f t="shared" si="5"/>
        <v>Khá</v>
      </c>
      <c r="H381" s="11"/>
    </row>
    <row r="382" spans="1:8" s="2" customFormat="1" ht="16.5">
      <c r="A382" s="8">
        <v>378</v>
      </c>
      <c r="B382" s="9" t="s">
        <v>336</v>
      </c>
      <c r="C382" s="19" t="s">
        <v>11</v>
      </c>
      <c r="D382" s="20" t="s">
        <v>136</v>
      </c>
      <c r="E382" s="25">
        <v>72</v>
      </c>
      <c r="F382" s="30">
        <v>7.96</v>
      </c>
      <c r="G382" s="10" t="str">
        <f t="shared" si="5"/>
        <v>Khá</v>
      </c>
      <c r="H382" s="11"/>
    </row>
    <row r="383" spans="1:8" s="2" customFormat="1" ht="16.5">
      <c r="A383" s="8">
        <v>379</v>
      </c>
      <c r="B383" s="9" t="s">
        <v>336</v>
      </c>
      <c r="C383" s="19" t="s">
        <v>18</v>
      </c>
      <c r="D383" s="20" t="s">
        <v>74</v>
      </c>
      <c r="E383" s="25">
        <v>71</v>
      </c>
      <c r="F383" s="30">
        <v>7.94</v>
      </c>
      <c r="G383" s="10" t="str">
        <f t="shared" si="5"/>
        <v>Khá</v>
      </c>
      <c r="H383" s="11"/>
    </row>
    <row r="384" spans="1:8" s="2" customFormat="1" ht="16.5">
      <c r="A384" s="8">
        <v>380</v>
      </c>
      <c r="B384" s="9" t="s">
        <v>336</v>
      </c>
      <c r="C384" s="19" t="s">
        <v>345</v>
      </c>
      <c r="D384" s="20" t="s">
        <v>27</v>
      </c>
      <c r="E384" s="25">
        <v>81</v>
      </c>
      <c r="F384" s="30">
        <v>7.92</v>
      </c>
      <c r="G384" s="10" t="str">
        <f t="shared" si="5"/>
        <v>Khá</v>
      </c>
      <c r="H384" s="11"/>
    </row>
    <row r="385" spans="1:8" s="2" customFormat="1" ht="16.5">
      <c r="A385" s="8">
        <v>381</v>
      </c>
      <c r="B385" s="9" t="s">
        <v>336</v>
      </c>
      <c r="C385" s="19" t="s">
        <v>13</v>
      </c>
      <c r="D385" s="20" t="s">
        <v>323</v>
      </c>
      <c r="E385" s="25">
        <v>76.5</v>
      </c>
      <c r="F385" s="30">
        <v>7.9</v>
      </c>
      <c r="G385" s="10" t="str">
        <f t="shared" si="5"/>
        <v>Khá</v>
      </c>
      <c r="H385" s="11"/>
    </row>
    <row r="386" spans="1:8" s="2" customFormat="1" ht="16.5">
      <c r="A386" s="8">
        <v>382</v>
      </c>
      <c r="B386" s="9" t="s">
        <v>336</v>
      </c>
      <c r="C386" s="19" t="s">
        <v>36</v>
      </c>
      <c r="D386" s="20" t="s">
        <v>40</v>
      </c>
      <c r="E386" s="25">
        <v>73.5</v>
      </c>
      <c r="F386" s="30">
        <v>7.9</v>
      </c>
      <c r="G386" s="10" t="str">
        <f t="shared" si="5"/>
        <v>Khá</v>
      </c>
      <c r="H386" s="11"/>
    </row>
    <row r="387" spans="1:8" s="2" customFormat="1" ht="16.5">
      <c r="A387" s="8">
        <v>383</v>
      </c>
      <c r="B387" s="9" t="s">
        <v>336</v>
      </c>
      <c r="C387" s="19" t="s">
        <v>18</v>
      </c>
      <c r="D387" s="20" t="s">
        <v>53</v>
      </c>
      <c r="E387" s="25">
        <v>78.5</v>
      </c>
      <c r="F387" s="30">
        <v>7.88</v>
      </c>
      <c r="G387" s="10" t="str">
        <f t="shared" si="5"/>
        <v>Khá</v>
      </c>
      <c r="H387" s="11"/>
    </row>
    <row r="388" spans="1:8" s="2" customFormat="1" ht="16.5">
      <c r="A388" s="8">
        <v>384</v>
      </c>
      <c r="B388" s="9" t="s">
        <v>336</v>
      </c>
      <c r="C388" s="19" t="s">
        <v>11</v>
      </c>
      <c r="D388" s="20" t="s">
        <v>167</v>
      </c>
      <c r="E388" s="25">
        <v>77.5</v>
      </c>
      <c r="F388" s="30">
        <v>7.85</v>
      </c>
      <c r="G388" s="10" t="str">
        <f t="shared" si="5"/>
        <v>Khá</v>
      </c>
      <c r="H388" s="11"/>
    </row>
    <row r="389" spans="1:8" s="2" customFormat="1" ht="16.5">
      <c r="A389" s="8">
        <v>385</v>
      </c>
      <c r="B389" s="9" t="s">
        <v>336</v>
      </c>
      <c r="C389" s="19" t="s">
        <v>351</v>
      </c>
      <c r="D389" s="20" t="s">
        <v>62</v>
      </c>
      <c r="E389" s="25">
        <v>72</v>
      </c>
      <c r="F389" s="30">
        <v>7.83</v>
      </c>
      <c r="G389" s="10" t="str">
        <f t="shared" si="5"/>
        <v>Khá</v>
      </c>
      <c r="H389" s="11"/>
    </row>
    <row r="390" spans="1:8" s="2" customFormat="1" ht="16.5">
      <c r="A390" s="8">
        <v>386</v>
      </c>
      <c r="B390" s="9" t="s">
        <v>336</v>
      </c>
      <c r="C390" s="19" t="s">
        <v>79</v>
      </c>
      <c r="D390" s="20" t="s">
        <v>109</v>
      </c>
      <c r="E390" s="25">
        <v>72</v>
      </c>
      <c r="F390" s="30">
        <v>7.83</v>
      </c>
      <c r="G390" s="10" t="str">
        <f t="shared" si="5"/>
        <v>Khá</v>
      </c>
      <c r="H390" s="11"/>
    </row>
    <row r="391" spans="1:8" s="2" customFormat="1" ht="16.5">
      <c r="A391" s="8">
        <v>387</v>
      </c>
      <c r="B391" s="9" t="s">
        <v>336</v>
      </c>
      <c r="C391" s="19" t="s">
        <v>354</v>
      </c>
      <c r="D391" s="20" t="s">
        <v>90</v>
      </c>
      <c r="E391" s="25">
        <v>83</v>
      </c>
      <c r="F391" s="30">
        <v>7.81</v>
      </c>
      <c r="G391" s="10" t="str">
        <f t="shared" ref="G391:G454" si="6">IF(AND(F391&gt;=9,E391&gt;=90),".Xuất sắc",IF(AND(F391&gt;=8,E391&gt;=80),"Giỏi",IF(AND(F391&gt;=7,E391&gt;=65),"Khá",IF(AND(F391&gt;=5,E391&gt;=50),"Trung bình","Yếu"))))</f>
        <v>Khá</v>
      </c>
      <c r="H391" s="11"/>
    </row>
    <row r="392" spans="1:8" s="2" customFormat="1" ht="16.5">
      <c r="A392" s="8">
        <v>388</v>
      </c>
      <c r="B392" s="9" t="s">
        <v>336</v>
      </c>
      <c r="C392" s="19" t="s">
        <v>352</v>
      </c>
      <c r="D392" s="20" t="s">
        <v>95</v>
      </c>
      <c r="E392" s="25">
        <v>79</v>
      </c>
      <c r="F392" s="30">
        <v>7.81</v>
      </c>
      <c r="G392" s="10" t="str">
        <f t="shared" si="6"/>
        <v>Khá</v>
      </c>
      <c r="H392" s="11"/>
    </row>
    <row r="393" spans="1:8" s="2" customFormat="1" ht="16.5">
      <c r="A393" s="8">
        <v>389</v>
      </c>
      <c r="B393" s="9" t="s">
        <v>336</v>
      </c>
      <c r="C393" s="19" t="s">
        <v>11</v>
      </c>
      <c r="D393" s="20" t="s">
        <v>53</v>
      </c>
      <c r="E393" s="25">
        <v>73</v>
      </c>
      <c r="F393" s="30">
        <v>7.79</v>
      </c>
      <c r="G393" s="10" t="str">
        <f t="shared" si="6"/>
        <v>Khá</v>
      </c>
      <c r="H393" s="11"/>
    </row>
    <row r="394" spans="1:8" s="2" customFormat="1" ht="16.5">
      <c r="A394" s="8">
        <v>390</v>
      </c>
      <c r="B394" s="9" t="s">
        <v>336</v>
      </c>
      <c r="C394" s="19" t="s">
        <v>306</v>
      </c>
      <c r="D394" s="20" t="s">
        <v>32</v>
      </c>
      <c r="E394" s="25">
        <v>81</v>
      </c>
      <c r="F394" s="30">
        <v>7.73</v>
      </c>
      <c r="G394" s="10" t="str">
        <f t="shared" si="6"/>
        <v>Khá</v>
      </c>
      <c r="H394" s="11"/>
    </row>
    <row r="395" spans="1:8" s="2" customFormat="1" ht="16.5">
      <c r="A395" s="8">
        <v>391</v>
      </c>
      <c r="B395" s="9" t="s">
        <v>336</v>
      </c>
      <c r="C395" s="19" t="s">
        <v>347</v>
      </c>
      <c r="D395" s="20" t="s">
        <v>348</v>
      </c>
      <c r="E395" s="25">
        <v>86.5</v>
      </c>
      <c r="F395" s="30">
        <v>7.71</v>
      </c>
      <c r="G395" s="10" t="str">
        <f t="shared" si="6"/>
        <v>Khá</v>
      </c>
      <c r="H395" s="11"/>
    </row>
    <row r="396" spans="1:8" s="2" customFormat="1" ht="16.5">
      <c r="A396" s="8">
        <v>392</v>
      </c>
      <c r="B396" s="9" t="s">
        <v>336</v>
      </c>
      <c r="C396" s="19" t="s">
        <v>174</v>
      </c>
      <c r="D396" s="20" t="s">
        <v>61</v>
      </c>
      <c r="E396" s="25">
        <v>86.5</v>
      </c>
      <c r="F396" s="30">
        <v>7.71</v>
      </c>
      <c r="G396" s="10" t="str">
        <f t="shared" si="6"/>
        <v>Khá</v>
      </c>
      <c r="H396" s="11"/>
    </row>
    <row r="397" spans="1:8" s="2" customFormat="1" ht="16.5">
      <c r="A397" s="8">
        <v>393</v>
      </c>
      <c r="B397" s="9" t="s">
        <v>336</v>
      </c>
      <c r="C397" s="19" t="s">
        <v>11</v>
      </c>
      <c r="D397" s="20" t="s">
        <v>70</v>
      </c>
      <c r="E397" s="25">
        <v>72</v>
      </c>
      <c r="F397" s="30">
        <v>7.69</v>
      </c>
      <c r="G397" s="10" t="str">
        <f t="shared" si="6"/>
        <v>Khá</v>
      </c>
      <c r="H397" s="11"/>
    </row>
    <row r="398" spans="1:8" s="2" customFormat="1" ht="16.5">
      <c r="A398" s="8">
        <v>394</v>
      </c>
      <c r="B398" s="9" t="s">
        <v>336</v>
      </c>
      <c r="C398" s="19" t="s">
        <v>216</v>
      </c>
      <c r="D398" s="20" t="s">
        <v>132</v>
      </c>
      <c r="E398" s="25">
        <v>76.5</v>
      </c>
      <c r="F398" s="30">
        <v>7.63</v>
      </c>
      <c r="G398" s="10" t="str">
        <f t="shared" si="6"/>
        <v>Khá</v>
      </c>
      <c r="H398" s="11"/>
    </row>
    <row r="399" spans="1:8" s="2" customFormat="1" ht="16.5">
      <c r="A399" s="8">
        <v>395</v>
      </c>
      <c r="B399" s="9" t="s">
        <v>336</v>
      </c>
      <c r="C399" s="19" t="s">
        <v>23</v>
      </c>
      <c r="D399" s="20" t="s">
        <v>340</v>
      </c>
      <c r="E399" s="25">
        <v>72</v>
      </c>
      <c r="F399" s="30">
        <v>7.63</v>
      </c>
      <c r="G399" s="10" t="str">
        <f t="shared" si="6"/>
        <v>Khá</v>
      </c>
      <c r="H399" s="11"/>
    </row>
    <row r="400" spans="1:8" s="2" customFormat="1" ht="16.5">
      <c r="A400" s="8">
        <v>396</v>
      </c>
      <c r="B400" s="9" t="s">
        <v>336</v>
      </c>
      <c r="C400" s="19" t="s">
        <v>337</v>
      </c>
      <c r="D400" s="20" t="s">
        <v>338</v>
      </c>
      <c r="E400" s="25">
        <v>77</v>
      </c>
      <c r="F400" s="30">
        <v>7.54</v>
      </c>
      <c r="G400" s="10" t="str">
        <f t="shared" si="6"/>
        <v>Khá</v>
      </c>
      <c r="H400" s="11"/>
    </row>
    <row r="401" spans="1:8" s="2" customFormat="1" ht="16.5">
      <c r="A401" s="8">
        <v>397</v>
      </c>
      <c r="B401" s="9" t="s">
        <v>336</v>
      </c>
      <c r="C401" s="19" t="s">
        <v>349</v>
      </c>
      <c r="D401" s="20" t="s">
        <v>350</v>
      </c>
      <c r="E401" s="25">
        <v>72</v>
      </c>
      <c r="F401" s="30">
        <v>7.54</v>
      </c>
      <c r="G401" s="10" t="str">
        <f t="shared" si="6"/>
        <v>Khá</v>
      </c>
      <c r="H401" s="11"/>
    </row>
    <row r="402" spans="1:8" s="2" customFormat="1" ht="16.5">
      <c r="A402" s="8">
        <v>398</v>
      </c>
      <c r="B402" s="9" t="s">
        <v>336</v>
      </c>
      <c r="C402" s="19" t="s">
        <v>346</v>
      </c>
      <c r="D402" s="20" t="s">
        <v>277</v>
      </c>
      <c r="E402" s="25">
        <v>85</v>
      </c>
      <c r="F402" s="30">
        <v>7.48</v>
      </c>
      <c r="G402" s="10" t="str">
        <f t="shared" si="6"/>
        <v>Khá</v>
      </c>
      <c r="H402" s="11"/>
    </row>
    <row r="403" spans="1:8" s="2" customFormat="1" ht="16.5">
      <c r="A403" s="8">
        <v>399</v>
      </c>
      <c r="B403" s="9" t="s">
        <v>336</v>
      </c>
      <c r="C403" s="19" t="s">
        <v>18</v>
      </c>
      <c r="D403" s="20" t="s">
        <v>24</v>
      </c>
      <c r="E403" s="25">
        <v>74</v>
      </c>
      <c r="F403" s="30">
        <v>7.48</v>
      </c>
      <c r="G403" s="10" t="str">
        <f t="shared" si="6"/>
        <v>Khá</v>
      </c>
      <c r="H403" s="11"/>
    </row>
    <row r="404" spans="1:8" s="2" customFormat="1" ht="16.5">
      <c r="A404" s="8">
        <v>400</v>
      </c>
      <c r="B404" s="9" t="s">
        <v>336</v>
      </c>
      <c r="C404" s="19" t="s">
        <v>344</v>
      </c>
      <c r="D404" s="20" t="s">
        <v>251</v>
      </c>
      <c r="E404" s="25">
        <v>76</v>
      </c>
      <c r="F404" s="30">
        <v>7.42</v>
      </c>
      <c r="G404" s="10" t="str">
        <f t="shared" si="6"/>
        <v>Khá</v>
      </c>
      <c r="H404" s="11"/>
    </row>
    <row r="405" spans="1:8" s="2" customFormat="1" ht="16.5">
      <c r="A405" s="8">
        <v>401</v>
      </c>
      <c r="B405" s="9" t="s">
        <v>336</v>
      </c>
      <c r="C405" s="19" t="s">
        <v>255</v>
      </c>
      <c r="D405" s="20" t="s">
        <v>20</v>
      </c>
      <c r="E405" s="25">
        <v>72.5</v>
      </c>
      <c r="F405" s="30">
        <v>7.42</v>
      </c>
      <c r="G405" s="10" t="str">
        <f t="shared" si="6"/>
        <v>Khá</v>
      </c>
      <c r="H405" s="11"/>
    </row>
    <row r="406" spans="1:8" s="2" customFormat="1" ht="16.5">
      <c r="A406" s="8">
        <v>402</v>
      </c>
      <c r="B406" s="9" t="s">
        <v>336</v>
      </c>
      <c r="C406" s="19" t="s">
        <v>255</v>
      </c>
      <c r="D406" s="20" t="s">
        <v>14</v>
      </c>
      <c r="E406" s="25">
        <v>72.5</v>
      </c>
      <c r="F406" s="30">
        <v>7.4</v>
      </c>
      <c r="G406" s="10" t="str">
        <f t="shared" si="6"/>
        <v>Khá</v>
      </c>
      <c r="H406" s="11"/>
    </row>
    <row r="407" spans="1:8" s="2" customFormat="1" ht="16.5">
      <c r="A407" s="8">
        <v>403</v>
      </c>
      <c r="B407" s="9" t="s">
        <v>336</v>
      </c>
      <c r="C407" s="19" t="s">
        <v>343</v>
      </c>
      <c r="D407" s="20" t="s">
        <v>40</v>
      </c>
      <c r="E407" s="25">
        <v>71</v>
      </c>
      <c r="F407" s="30">
        <v>7.35</v>
      </c>
      <c r="G407" s="10" t="str">
        <f t="shared" si="6"/>
        <v>Khá</v>
      </c>
      <c r="H407" s="11"/>
    </row>
    <row r="408" spans="1:8" s="2" customFormat="1" ht="16.5">
      <c r="A408" s="8">
        <v>404</v>
      </c>
      <c r="B408" s="9" t="s">
        <v>336</v>
      </c>
      <c r="C408" s="19" t="s">
        <v>255</v>
      </c>
      <c r="D408" s="20" t="s">
        <v>17</v>
      </c>
      <c r="E408" s="25">
        <v>72</v>
      </c>
      <c r="F408" s="30">
        <v>7.27</v>
      </c>
      <c r="G408" s="10" t="str">
        <f t="shared" si="6"/>
        <v>Khá</v>
      </c>
      <c r="H408" s="11"/>
    </row>
    <row r="409" spans="1:8" s="2" customFormat="1" ht="16.5">
      <c r="A409" s="8">
        <v>405</v>
      </c>
      <c r="B409" s="9" t="s">
        <v>355</v>
      </c>
      <c r="C409" s="19" t="s">
        <v>360</v>
      </c>
      <c r="D409" s="20" t="s">
        <v>103</v>
      </c>
      <c r="E409" s="25">
        <v>87</v>
      </c>
      <c r="F409" s="30">
        <v>8.6</v>
      </c>
      <c r="G409" s="10" t="str">
        <f t="shared" si="6"/>
        <v>Giỏi</v>
      </c>
      <c r="H409" s="11"/>
    </row>
    <row r="410" spans="1:8" s="2" customFormat="1" ht="16.5">
      <c r="A410" s="8">
        <v>406</v>
      </c>
      <c r="B410" s="9" t="s">
        <v>355</v>
      </c>
      <c r="C410" s="19" t="s">
        <v>15</v>
      </c>
      <c r="D410" s="20" t="s">
        <v>77</v>
      </c>
      <c r="E410" s="25">
        <v>82.5</v>
      </c>
      <c r="F410" s="30">
        <v>8.35</v>
      </c>
      <c r="G410" s="10" t="str">
        <f t="shared" si="6"/>
        <v>Giỏi</v>
      </c>
      <c r="H410" s="12"/>
    </row>
    <row r="411" spans="1:8" s="2" customFormat="1" ht="16.5">
      <c r="A411" s="8">
        <v>407</v>
      </c>
      <c r="B411" s="9" t="s">
        <v>355</v>
      </c>
      <c r="C411" s="19" t="s">
        <v>118</v>
      </c>
      <c r="D411" s="20" t="s">
        <v>62</v>
      </c>
      <c r="E411" s="25">
        <v>89</v>
      </c>
      <c r="F411" s="30">
        <v>8.31</v>
      </c>
      <c r="G411" s="10" t="str">
        <f t="shared" si="6"/>
        <v>Giỏi</v>
      </c>
      <c r="H411" s="12"/>
    </row>
    <row r="412" spans="1:8" s="2" customFormat="1" ht="16.5">
      <c r="A412" s="8">
        <v>408</v>
      </c>
      <c r="B412" s="9" t="s">
        <v>355</v>
      </c>
      <c r="C412" s="19" t="s">
        <v>372</v>
      </c>
      <c r="D412" s="20" t="s">
        <v>90</v>
      </c>
      <c r="E412" s="25">
        <v>84.5</v>
      </c>
      <c r="F412" s="30">
        <v>8.27</v>
      </c>
      <c r="G412" s="10" t="str">
        <f t="shared" si="6"/>
        <v>Giỏi</v>
      </c>
      <c r="H412" s="12"/>
    </row>
    <row r="413" spans="1:8" s="2" customFormat="1" ht="16.5">
      <c r="A413" s="8">
        <v>409</v>
      </c>
      <c r="B413" s="9" t="s">
        <v>355</v>
      </c>
      <c r="C413" s="19" t="s">
        <v>89</v>
      </c>
      <c r="D413" s="20" t="s">
        <v>25</v>
      </c>
      <c r="E413" s="25">
        <v>86</v>
      </c>
      <c r="F413" s="30">
        <v>8.23</v>
      </c>
      <c r="G413" s="10" t="str">
        <f t="shared" si="6"/>
        <v>Giỏi</v>
      </c>
      <c r="H413" s="11"/>
    </row>
    <row r="414" spans="1:8" s="2" customFormat="1" ht="16.5">
      <c r="A414" s="8">
        <v>410</v>
      </c>
      <c r="B414" s="9" t="s">
        <v>355</v>
      </c>
      <c r="C414" s="19" t="s">
        <v>16</v>
      </c>
      <c r="D414" s="20" t="s">
        <v>90</v>
      </c>
      <c r="E414" s="25">
        <v>85.5</v>
      </c>
      <c r="F414" s="30">
        <v>8.2100000000000009</v>
      </c>
      <c r="G414" s="10" t="str">
        <f t="shared" si="6"/>
        <v>Giỏi</v>
      </c>
      <c r="H414" s="12"/>
    </row>
    <row r="415" spans="1:8" s="2" customFormat="1" ht="16.5">
      <c r="A415" s="8">
        <v>411</v>
      </c>
      <c r="B415" s="9" t="s">
        <v>355</v>
      </c>
      <c r="C415" s="19" t="s">
        <v>112</v>
      </c>
      <c r="D415" s="20" t="s">
        <v>90</v>
      </c>
      <c r="E415" s="25">
        <v>84</v>
      </c>
      <c r="F415" s="30">
        <v>8.17</v>
      </c>
      <c r="G415" s="10" t="str">
        <f t="shared" si="6"/>
        <v>Giỏi</v>
      </c>
      <c r="H415" s="12"/>
    </row>
    <row r="416" spans="1:8" s="2" customFormat="1" ht="16.5">
      <c r="A416" s="8">
        <v>412</v>
      </c>
      <c r="B416" s="9" t="s">
        <v>355</v>
      </c>
      <c r="C416" s="19" t="s">
        <v>366</v>
      </c>
      <c r="D416" s="20" t="s">
        <v>367</v>
      </c>
      <c r="E416" s="25">
        <v>82.5</v>
      </c>
      <c r="F416" s="30">
        <v>8.1300000000000008</v>
      </c>
      <c r="G416" s="10" t="str">
        <f t="shared" si="6"/>
        <v>Giỏi</v>
      </c>
      <c r="H416" s="12"/>
    </row>
    <row r="417" spans="1:8" s="2" customFormat="1" ht="16.5">
      <c r="A417" s="8">
        <v>413</v>
      </c>
      <c r="B417" s="9" t="s">
        <v>355</v>
      </c>
      <c r="C417" s="19" t="s">
        <v>46</v>
      </c>
      <c r="D417" s="20" t="s">
        <v>77</v>
      </c>
      <c r="E417" s="25">
        <v>90.5</v>
      </c>
      <c r="F417" s="30">
        <v>8.08</v>
      </c>
      <c r="G417" s="10" t="str">
        <f t="shared" si="6"/>
        <v>Giỏi</v>
      </c>
      <c r="H417" s="12"/>
    </row>
    <row r="418" spans="1:8" s="2" customFormat="1" ht="16.5">
      <c r="A418" s="8">
        <v>414</v>
      </c>
      <c r="B418" s="9" t="s">
        <v>355</v>
      </c>
      <c r="C418" s="19" t="s">
        <v>11</v>
      </c>
      <c r="D418" s="20" t="s">
        <v>45</v>
      </c>
      <c r="E418" s="25">
        <v>82.5</v>
      </c>
      <c r="F418" s="30">
        <v>8.0399999999999991</v>
      </c>
      <c r="G418" s="10" t="str">
        <f t="shared" si="6"/>
        <v>Giỏi</v>
      </c>
      <c r="H418" s="12"/>
    </row>
    <row r="419" spans="1:8" s="2" customFormat="1" ht="16.5">
      <c r="A419" s="8">
        <v>415</v>
      </c>
      <c r="B419" s="9" t="s">
        <v>355</v>
      </c>
      <c r="C419" s="19" t="s">
        <v>11</v>
      </c>
      <c r="D419" s="20" t="s">
        <v>369</v>
      </c>
      <c r="E419" s="25">
        <v>84</v>
      </c>
      <c r="F419" s="30">
        <v>8</v>
      </c>
      <c r="G419" s="10" t="str">
        <f t="shared" si="6"/>
        <v>Giỏi</v>
      </c>
      <c r="H419" s="12"/>
    </row>
    <row r="420" spans="1:8" s="2" customFormat="1" ht="16.5">
      <c r="A420" s="8">
        <v>416</v>
      </c>
      <c r="B420" s="9" t="s">
        <v>355</v>
      </c>
      <c r="C420" s="19" t="s">
        <v>11</v>
      </c>
      <c r="D420" s="20" t="s">
        <v>10</v>
      </c>
      <c r="E420" s="25">
        <v>82.5</v>
      </c>
      <c r="F420" s="30">
        <v>8</v>
      </c>
      <c r="G420" s="10" t="str">
        <f t="shared" si="6"/>
        <v>Giỏi</v>
      </c>
      <c r="H420" s="12"/>
    </row>
    <row r="421" spans="1:8" s="2" customFormat="1" ht="16.5">
      <c r="A421" s="8">
        <v>417</v>
      </c>
      <c r="B421" s="9" t="s">
        <v>355</v>
      </c>
      <c r="C421" s="19" t="s">
        <v>87</v>
      </c>
      <c r="D421" s="20" t="s">
        <v>69</v>
      </c>
      <c r="E421" s="25">
        <v>81</v>
      </c>
      <c r="F421" s="30">
        <v>8</v>
      </c>
      <c r="G421" s="10" t="str">
        <f t="shared" si="6"/>
        <v>Giỏi</v>
      </c>
      <c r="H421" s="11"/>
    </row>
    <row r="422" spans="1:8" s="2" customFormat="1" ht="16.5">
      <c r="A422" s="8">
        <v>418</v>
      </c>
      <c r="B422" s="9" t="s">
        <v>355</v>
      </c>
      <c r="C422" s="19" t="s">
        <v>11</v>
      </c>
      <c r="D422" s="20" t="s">
        <v>124</v>
      </c>
      <c r="E422" s="25">
        <v>76</v>
      </c>
      <c r="F422" s="30">
        <v>8.17</v>
      </c>
      <c r="G422" s="10" t="str">
        <f t="shared" si="6"/>
        <v>Khá</v>
      </c>
      <c r="H422" s="12"/>
    </row>
    <row r="423" spans="1:8" s="2" customFormat="1" ht="16.5">
      <c r="A423" s="8">
        <v>419</v>
      </c>
      <c r="B423" s="9" t="s">
        <v>355</v>
      </c>
      <c r="C423" s="19" t="s">
        <v>16</v>
      </c>
      <c r="D423" s="20" t="s">
        <v>90</v>
      </c>
      <c r="E423" s="25">
        <v>79.5</v>
      </c>
      <c r="F423" s="30">
        <v>8.1300000000000008</v>
      </c>
      <c r="G423" s="10" t="str">
        <f t="shared" si="6"/>
        <v>Khá</v>
      </c>
      <c r="H423" s="12"/>
    </row>
    <row r="424" spans="1:8" s="2" customFormat="1" ht="16.5">
      <c r="A424" s="8">
        <v>420</v>
      </c>
      <c r="B424" s="9" t="s">
        <v>355</v>
      </c>
      <c r="C424" s="19" t="s">
        <v>199</v>
      </c>
      <c r="D424" s="20" t="s">
        <v>31</v>
      </c>
      <c r="E424" s="25">
        <v>74</v>
      </c>
      <c r="F424" s="30">
        <v>8.02</v>
      </c>
      <c r="G424" s="10" t="str">
        <f t="shared" si="6"/>
        <v>Khá</v>
      </c>
      <c r="H424" s="11"/>
    </row>
    <row r="425" spans="1:8" s="2" customFormat="1" ht="16.5">
      <c r="A425" s="8">
        <v>421</v>
      </c>
      <c r="B425" s="9" t="s">
        <v>355</v>
      </c>
      <c r="C425" s="19" t="s">
        <v>376</v>
      </c>
      <c r="D425" s="20" t="s">
        <v>124</v>
      </c>
      <c r="E425" s="25">
        <v>73</v>
      </c>
      <c r="F425" s="30">
        <v>8</v>
      </c>
      <c r="G425" s="10" t="str">
        <f t="shared" si="6"/>
        <v>Khá</v>
      </c>
      <c r="H425" s="12"/>
    </row>
    <row r="426" spans="1:8" s="2" customFormat="1" ht="16.5">
      <c r="A426" s="8">
        <v>422</v>
      </c>
      <c r="B426" s="9" t="s">
        <v>355</v>
      </c>
      <c r="C426" s="19" t="s">
        <v>18</v>
      </c>
      <c r="D426" s="20" t="s">
        <v>109</v>
      </c>
      <c r="E426" s="25">
        <v>83.5</v>
      </c>
      <c r="F426" s="30">
        <v>7.98</v>
      </c>
      <c r="G426" s="10" t="str">
        <f t="shared" si="6"/>
        <v>Khá</v>
      </c>
      <c r="H426" s="12"/>
    </row>
    <row r="427" spans="1:8" s="2" customFormat="1" ht="16.5">
      <c r="A427" s="8">
        <v>423</v>
      </c>
      <c r="B427" s="9" t="s">
        <v>355</v>
      </c>
      <c r="C427" s="19" t="s">
        <v>23</v>
      </c>
      <c r="D427" s="20" t="s">
        <v>25</v>
      </c>
      <c r="E427" s="25">
        <v>71.5</v>
      </c>
      <c r="F427" s="30">
        <v>7.96</v>
      </c>
      <c r="G427" s="10" t="str">
        <f t="shared" si="6"/>
        <v>Khá</v>
      </c>
      <c r="H427" s="11"/>
    </row>
    <row r="428" spans="1:8" s="2" customFormat="1" ht="16.5">
      <c r="A428" s="8">
        <v>424</v>
      </c>
      <c r="B428" s="9" t="s">
        <v>355</v>
      </c>
      <c r="C428" s="19" t="s">
        <v>80</v>
      </c>
      <c r="D428" s="20" t="s">
        <v>375</v>
      </c>
      <c r="E428" s="25">
        <v>76.5</v>
      </c>
      <c r="F428" s="30">
        <v>7.94</v>
      </c>
      <c r="G428" s="10" t="str">
        <f t="shared" si="6"/>
        <v>Khá</v>
      </c>
      <c r="H428" s="12"/>
    </row>
    <row r="429" spans="1:8" s="2" customFormat="1" ht="16.5">
      <c r="A429" s="8">
        <v>425</v>
      </c>
      <c r="B429" s="9" t="s">
        <v>355</v>
      </c>
      <c r="C429" s="19" t="s">
        <v>79</v>
      </c>
      <c r="D429" s="20" t="s">
        <v>51</v>
      </c>
      <c r="E429" s="25">
        <v>77</v>
      </c>
      <c r="F429" s="30">
        <v>7.92</v>
      </c>
      <c r="G429" s="10" t="str">
        <f t="shared" si="6"/>
        <v>Khá</v>
      </c>
      <c r="H429" s="11"/>
    </row>
    <row r="430" spans="1:8" s="2" customFormat="1" ht="16.5">
      <c r="A430" s="8">
        <v>426</v>
      </c>
      <c r="B430" s="9" t="s">
        <v>355</v>
      </c>
      <c r="C430" s="19" t="s">
        <v>370</v>
      </c>
      <c r="D430" s="20" t="s">
        <v>371</v>
      </c>
      <c r="E430" s="25">
        <v>93</v>
      </c>
      <c r="F430" s="30">
        <v>7.9</v>
      </c>
      <c r="G430" s="10" t="str">
        <f t="shared" si="6"/>
        <v>Khá</v>
      </c>
      <c r="H430" s="12"/>
    </row>
    <row r="431" spans="1:8" s="2" customFormat="1" ht="16.5">
      <c r="A431" s="8">
        <v>427</v>
      </c>
      <c r="B431" s="9" t="s">
        <v>355</v>
      </c>
      <c r="C431" s="19" t="s">
        <v>378</v>
      </c>
      <c r="D431" s="20" t="s">
        <v>73</v>
      </c>
      <c r="E431" s="25">
        <v>71</v>
      </c>
      <c r="F431" s="30">
        <v>7.9</v>
      </c>
      <c r="G431" s="10" t="str">
        <f t="shared" si="6"/>
        <v>Khá</v>
      </c>
      <c r="H431" s="12"/>
    </row>
    <row r="432" spans="1:8" ht="16.5">
      <c r="A432" s="8">
        <v>428</v>
      </c>
      <c r="B432" s="9" t="s">
        <v>355</v>
      </c>
      <c r="C432" s="19" t="s">
        <v>16</v>
      </c>
      <c r="D432" s="20" t="s">
        <v>134</v>
      </c>
      <c r="E432" s="25">
        <v>84</v>
      </c>
      <c r="F432" s="30">
        <v>7.88</v>
      </c>
      <c r="G432" s="10" t="str">
        <f t="shared" si="6"/>
        <v>Khá</v>
      </c>
      <c r="H432" s="12"/>
    </row>
    <row r="433" spans="1:8" ht="16.5">
      <c r="A433" s="8">
        <v>429</v>
      </c>
      <c r="B433" s="9" t="s">
        <v>355</v>
      </c>
      <c r="C433" s="19" t="s">
        <v>361</v>
      </c>
      <c r="D433" s="20" t="s">
        <v>84</v>
      </c>
      <c r="E433" s="25">
        <v>81</v>
      </c>
      <c r="F433" s="30">
        <v>7.88</v>
      </c>
      <c r="G433" s="10" t="str">
        <f t="shared" si="6"/>
        <v>Khá</v>
      </c>
      <c r="H433" s="11"/>
    </row>
    <row r="434" spans="1:8" ht="16.5">
      <c r="A434" s="8">
        <v>430</v>
      </c>
      <c r="B434" s="9" t="s">
        <v>355</v>
      </c>
      <c r="C434" s="19" t="s">
        <v>36</v>
      </c>
      <c r="D434" s="20" t="s">
        <v>93</v>
      </c>
      <c r="E434" s="25">
        <v>83.5</v>
      </c>
      <c r="F434" s="30">
        <v>7.85</v>
      </c>
      <c r="G434" s="10" t="str">
        <f t="shared" si="6"/>
        <v>Khá</v>
      </c>
      <c r="H434" s="11"/>
    </row>
    <row r="435" spans="1:8" ht="16.5">
      <c r="A435" s="8">
        <v>431</v>
      </c>
      <c r="B435" s="9" t="s">
        <v>355</v>
      </c>
      <c r="C435" s="19" t="s">
        <v>79</v>
      </c>
      <c r="D435" s="20" t="s">
        <v>362</v>
      </c>
      <c r="E435" s="25">
        <v>72.5</v>
      </c>
      <c r="F435" s="30">
        <v>7.85</v>
      </c>
      <c r="G435" s="10" t="str">
        <f t="shared" si="6"/>
        <v>Khá</v>
      </c>
      <c r="H435" s="11"/>
    </row>
    <row r="436" spans="1:8" ht="16.5">
      <c r="A436" s="8">
        <v>432</v>
      </c>
      <c r="B436" s="9" t="s">
        <v>355</v>
      </c>
      <c r="C436" s="19" t="s">
        <v>58</v>
      </c>
      <c r="D436" s="20" t="s">
        <v>27</v>
      </c>
      <c r="E436" s="25">
        <v>72.5</v>
      </c>
      <c r="F436" s="30">
        <v>7.85</v>
      </c>
      <c r="G436" s="10" t="str">
        <f t="shared" si="6"/>
        <v>Khá</v>
      </c>
      <c r="H436" s="12"/>
    </row>
    <row r="437" spans="1:8" ht="16.5">
      <c r="A437" s="8">
        <v>433</v>
      </c>
      <c r="B437" s="9" t="s">
        <v>355</v>
      </c>
      <c r="C437" s="19" t="s">
        <v>23</v>
      </c>
      <c r="D437" s="20" t="s">
        <v>10</v>
      </c>
      <c r="E437" s="25">
        <v>77.5</v>
      </c>
      <c r="F437" s="30">
        <v>7.83</v>
      </c>
      <c r="G437" s="10" t="str">
        <f t="shared" si="6"/>
        <v>Khá</v>
      </c>
      <c r="H437" s="12"/>
    </row>
    <row r="438" spans="1:8" ht="16.5">
      <c r="A438" s="8">
        <v>434</v>
      </c>
      <c r="B438" s="9" t="s">
        <v>355</v>
      </c>
      <c r="C438" s="19" t="s">
        <v>331</v>
      </c>
      <c r="D438" s="20" t="s">
        <v>151</v>
      </c>
      <c r="E438" s="25">
        <v>88</v>
      </c>
      <c r="F438" s="30">
        <v>7.77</v>
      </c>
      <c r="G438" s="10" t="str">
        <f t="shared" si="6"/>
        <v>Khá</v>
      </c>
      <c r="H438" s="11"/>
    </row>
    <row r="439" spans="1:8" ht="16.5">
      <c r="A439" s="8">
        <v>435</v>
      </c>
      <c r="B439" s="9" t="s">
        <v>355</v>
      </c>
      <c r="C439" s="19" t="s">
        <v>94</v>
      </c>
      <c r="D439" s="20" t="s">
        <v>31</v>
      </c>
      <c r="E439" s="25">
        <v>83</v>
      </c>
      <c r="F439" s="30">
        <v>7.75</v>
      </c>
      <c r="G439" s="10" t="str">
        <f t="shared" si="6"/>
        <v>Khá</v>
      </c>
      <c r="H439" s="11"/>
    </row>
    <row r="440" spans="1:8" ht="16.5">
      <c r="A440" s="8">
        <v>436</v>
      </c>
      <c r="B440" s="9" t="s">
        <v>355</v>
      </c>
      <c r="C440" s="19" t="s">
        <v>89</v>
      </c>
      <c r="D440" s="20" t="s">
        <v>90</v>
      </c>
      <c r="E440" s="25">
        <v>78.5</v>
      </c>
      <c r="F440" s="30">
        <v>7.73</v>
      </c>
      <c r="G440" s="10" t="str">
        <f t="shared" si="6"/>
        <v>Khá</v>
      </c>
      <c r="H440" s="12"/>
    </row>
    <row r="441" spans="1:8" ht="16.5">
      <c r="A441" s="8">
        <v>437</v>
      </c>
      <c r="B441" s="9" t="s">
        <v>355</v>
      </c>
      <c r="C441" s="19" t="s">
        <v>212</v>
      </c>
      <c r="D441" s="20" t="s">
        <v>371</v>
      </c>
      <c r="E441" s="25">
        <v>87</v>
      </c>
      <c r="F441" s="30">
        <v>7.71</v>
      </c>
      <c r="G441" s="10" t="str">
        <f t="shared" si="6"/>
        <v>Khá</v>
      </c>
      <c r="H441" s="12"/>
    </row>
    <row r="442" spans="1:8" ht="16.5">
      <c r="A442" s="8">
        <v>438</v>
      </c>
      <c r="B442" s="9" t="s">
        <v>355</v>
      </c>
      <c r="C442" s="19" t="s">
        <v>368</v>
      </c>
      <c r="D442" s="20" t="s">
        <v>8</v>
      </c>
      <c r="E442" s="25">
        <v>83</v>
      </c>
      <c r="F442" s="30">
        <v>7.69</v>
      </c>
      <c r="G442" s="10" t="str">
        <f t="shared" si="6"/>
        <v>Khá</v>
      </c>
      <c r="H442" s="12"/>
    </row>
    <row r="443" spans="1:8" ht="16.5">
      <c r="A443" s="8">
        <v>439</v>
      </c>
      <c r="B443" s="9" t="s">
        <v>355</v>
      </c>
      <c r="C443" s="19" t="s">
        <v>155</v>
      </c>
      <c r="D443" s="20" t="s">
        <v>64</v>
      </c>
      <c r="E443" s="25">
        <v>80.5</v>
      </c>
      <c r="F443" s="30">
        <v>7.69</v>
      </c>
      <c r="G443" s="10" t="str">
        <f t="shared" si="6"/>
        <v>Khá</v>
      </c>
      <c r="H443" s="11"/>
    </row>
    <row r="444" spans="1:8" ht="16.5">
      <c r="A444" s="8">
        <v>440</v>
      </c>
      <c r="B444" s="9" t="s">
        <v>355</v>
      </c>
      <c r="C444" s="19" t="s">
        <v>13</v>
      </c>
      <c r="D444" s="20" t="s">
        <v>64</v>
      </c>
      <c r="E444" s="25">
        <v>84</v>
      </c>
      <c r="F444" s="30">
        <v>7.65</v>
      </c>
      <c r="G444" s="10" t="str">
        <f t="shared" si="6"/>
        <v>Khá</v>
      </c>
      <c r="H444" s="11"/>
    </row>
    <row r="445" spans="1:8" ht="16.5">
      <c r="A445" s="8">
        <v>441</v>
      </c>
      <c r="B445" s="9" t="s">
        <v>355</v>
      </c>
      <c r="C445" s="19" t="s">
        <v>199</v>
      </c>
      <c r="D445" s="20" t="s">
        <v>27</v>
      </c>
      <c r="E445" s="25">
        <v>72</v>
      </c>
      <c r="F445" s="30">
        <v>7.65</v>
      </c>
      <c r="G445" s="10" t="str">
        <f t="shared" si="6"/>
        <v>Khá</v>
      </c>
      <c r="H445" s="12"/>
    </row>
    <row r="446" spans="1:8" ht="16.5">
      <c r="A446" s="8">
        <v>442</v>
      </c>
      <c r="B446" s="9" t="s">
        <v>355</v>
      </c>
      <c r="C446" s="19" t="s">
        <v>18</v>
      </c>
      <c r="D446" s="20" t="s">
        <v>90</v>
      </c>
      <c r="E446" s="25">
        <v>72</v>
      </c>
      <c r="F446" s="30">
        <v>7.63</v>
      </c>
      <c r="G446" s="10" t="str">
        <f t="shared" si="6"/>
        <v>Khá</v>
      </c>
      <c r="H446" s="12"/>
    </row>
    <row r="447" spans="1:8" ht="16.5">
      <c r="A447" s="8">
        <v>443</v>
      </c>
      <c r="B447" s="9" t="s">
        <v>355</v>
      </c>
      <c r="C447" s="19" t="s">
        <v>356</v>
      </c>
      <c r="D447" s="20" t="s">
        <v>31</v>
      </c>
      <c r="E447" s="25">
        <v>81.5</v>
      </c>
      <c r="F447" s="30">
        <v>7.6</v>
      </c>
      <c r="G447" s="10" t="str">
        <f t="shared" si="6"/>
        <v>Khá</v>
      </c>
      <c r="H447" s="11"/>
    </row>
    <row r="448" spans="1:8" ht="16.5">
      <c r="A448" s="8">
        <v>444</v>
      </c>
      <c r="B448" s="9" t="s">
        <v>355</v>
      </c>
      <c r="C448" s="19" t="s">
        <v>363</v>
      </c>
      <c r="D448" s="20" t="s">
        <v>17</v>
      </c>
      <c r="E448" s="25">
        <v>74</v>
      </c>
      <c r="F448" s="30">
        <v>7.6</v>
      </c>
      <c r="G448" s="10" t="str">
        <f t="shared" si="6"/>
        <v>Khá</v>
      </c>
      <c r="H448" s="11"/>
    </row>
    <row r="449" spans="1:8" ht="16.5">
      <c r="A449" s="8">
        <v>445</v>
      </c>
      <c r="B449" s="9" t="s">
        <v>355</v>
      </c>
      <c r="C449" s="19" t="s">
        <v>364</v>
      </c>
      <c r="D449" s="20" t="s">
        <v>30</v>
      </c>
      <c r="E449" s="25">
        <v>77.5</v>
      </c>
      <c r="F449" s="30">
        <v>7.56</v>
      </c>
      <c r="G449" s="10" t="str">
        <f t="shared" si="6"/>
        <v>Khá</v>
      </c>
      <c r="H449" s="11"/>
    </row>
    <row r="450" spans="1:8" ht="16.5">
      <c r="A450" s="8">
        <v>446</v>
      </c>
      <c r="B450" s="9" t="s">
        <v>355</v>
      </c>
      <c r="C450" s="19" t="s">
        <v>11</v>
      </c>
      <c r="D450" s="20" t="s">
        <v>168</v>
      </c>
      <c r="E450" s="25">
        <v>75.5</v>
      </c>
      <c r="F450" s="30">
        <v>7.56</v>
      </c>
      <c r="G450" s="10" t="str">
        <f t="shared" si="6"/>
        <v>Khá</v>
      </c>
      <c r="H450" s="11"/>
    </row>
    <row r="451" spans="1:8" ht="16.5">
      <c r="A451" s="8">
        <v>447</v>
      </c>
      <c r="B451" s="9" t="s">
        <v>355</v>
      </c>
      <c r="C451" s="19" t="s">
        <v>13</v>
      </c>
      <c r="D451" s="20" t="s">
        <v>357</v>
      </c>
      <c r="E451" s="25">
        <v>71.5</v>
      </c>
      <c r="F451" s="30">
        <v>7.54</v>
      </c>
      <c r="G451" s="10" t="str">
        <f t="shared" si="6"/>
        <v>Khá</v>
      </c>
      <c r="H451" s="11"/>
    </row>
    <row r="452" spans="1:8" ht="16.5">
      <c r="A452" s="8">
        <v>448</v>
      </c>
      <c r="B452" s="9" t="s">
        <v>355</v>
      </c>
      <c r="C452" s="19" t="s">
        <v>36</v>
      </c>
      <c r="D452" s="20" t="s">
        <v>53</v>
      </c>
      <c r="E452" s="25">
        <v>71</v>
      </c>
      <c r="F452" s="30">
        <v>7.54</v>
      </c>
      <c r="G452" s="10" t="str">
        <f t="shared" si="6"/>
        <v>Khá</v>
      </c>
      <c r="H452" s="11"/>
    </row>
    <row r="453" spans="1:8" ht="16.5">
      <c r="A453" s="8">
        <v>449</v>
      </c>
      <c r="B453" s="9" t="s">
        <v>355</v>
      </c>
      <c r="C453" s="19" t="s">
        <v>245</v>
      </c>
      <c r="D453" s="20" t="s">
        <v>373</v>
      </c>
      <c r="E453" s="25">
        <v>88.5</v>
      </c>
      <c r="F453" s="30">
        <v>7.48</v>
      </c>
      <c r="G453" s="10" t="str">
        <f t="shared" si="6"/>
        <v>Khá</v>
      </c>
      <c r="H453" s="12"/>
    </row>
    <row r="454" spans="1:8" ht="16.5">
      <c r="A454" s="8">
        <v>450</v>
      </c>
      <c r="B454" s="9" t="s">
        <v>355</v>
      </c>
      <c r="C454" s="19" t="s">
        <v>11</v>
      </c>
      <c r="D454" s="20" t="s">
        <v>98</v>
      </c>
      <c r="E454" s="25">
        <v>75</v>
      </c>
      <c r="F454" s="30">
        <v>7.48</v>
      </c>
      <c r="G454" s="10" t="str">
        <f t="shared" si="6"/>
        <v>Khá</v>
      </c>
      <c r="H454" s="11"/>
    </row>
    <row r="455" spans="1:8" ht="16.5">
      <c r="A455" s="8">
        <v>451</v>
      </c>
      <c r="B455" s="9" t="s">
        <v>355</v>
      </c>
      <c r="C455" s="19" t="s">
        <v>11</v>
      </c>
      <c r="D455" s="20" t="s">
        <v>59</v>
      </c>
      <c r="E455" s="25">
        <v>86</v>
      </c>
      <c r="F455" s="30">
        <v>7.46</v>
      </c>
      <c r="G455" s="10" t="str">
        <f t="shared" ref="G455:G461" si="7">IF(AND(F455&gt;=9,E455&gt;=90),".Xuất sắc",IF(AND(F455&gt;=8,E455&gt;=80),"Giỏi",IF(AND(F455&gt;=7,E455&gt;=65),"Khá",IF(AND(F455&gt;=5,E455&gt;=50),"Trung bình","Yếu"))))</f>
        <v>Khá</v>
      </c>
      <c r="H455" s="12"/>
    </row>
    <row r="456" spans="1:8" ht="16.5">
      <c r="A456" s="8">
        <v>452</v>
      </c>
      <c r="B456" s="9" t="s">
        <v>355</v>
      </c>
      <c r="C456" s="19" t="s">
        <v>82</v>
      </c>
      <c r="D456" s="20" t="s">
        <v>64</v>
      </c>
      <c r="E456" s="25">
        <v>72</v>
      </c>
      <c r="F456" s="30">
        <v>7.46</v>
      </c>
      <c r="G456" s="10" t="str">
        <f t="shared" si="7"/>
        <v>Khá</v>
      </c>
      <c r="H456" s="11"/>
    </row>
    <row r="457" spans="1:8" ht="16.5">
      <c r="A457" s="8">
        <v>453</v>
      </c>
      <c r="B457" s="9" t="s">
        <v>355</v>
      </c>
      <c r="C457" s="19" t="s">
        <v>189</v>
      </c>
      <c r="D457" s="20" t="s">
        <v>8</v>
      </c>
      <c r="E457" s="25">
        <v>81</v>
      </c>
      <c r="F457" s="30">
        <v>7.4</v>
      </c>
      <c r="G457" s="10" t="str">
        <f t="shared" si="7"/>
        <v>Khá</v>
      </c>
      <c r="H457" s="12"/>
    </row>
    <row r="458" spans="1:8" ht="16.5">
      <c r="A458" s="8">
        <v>454</v>
      </c>
      <c r="B458" s="9" t="s">
        <v>355</v>
      </c>
      <c r="C458" s="19" t="s">
        <v>374</v>
      </c>
      <c r="D458" s="20" t="s">
        <v>139</v>
      </c>
      <c r="E458" s="25">
        <v>76.5</v>
      </c>
      <c r="F458" s="30">
        <v>7.4</v>
      </c>
      <c r="G458" s="10" t="str">
        <f t="shared" si="7"/>
        <v>Khá</v>
      </c>
      <c r="H458" s="12"/>
    </row>
    <row r="459" spans="1:8" ht="16.5">
      <c r="A459" s="8">
        <v>455</v>
      </c>
      <c r="B459" s="9" t="s">
        <v>355</v>
      </c>
      <c r="C459" s="19" t="s">
        <v>365</v>
      </c>
      <c r="D459" s="20" t="s">
        <v>40</v>
      </c>
      <c r="E459" s="25">
        <v>76.5</v>
      </c>
      <c r="F459" s="30">
        <v>7.23</v>
      </c>
      <c r="G459" s="10" t="str">
        <f t="shared" si="7"/>
        <v>Khá</v>
      </c>
      <c r="H459" s="11"/>
    </row>
    <row r="460" spans="1:8" ht="16.5">
      <c r="A460" s="8">
        <v>456</v>
      </c>
      <c r="B460" s="9" t="s">
        <v>355</v>
      </c>
      <c r="C460" s="19" t="s">
        <v>377</v>
      </c>
      <c r="D460" s="20" t="s">
        <v>37</v>
      </c>
      <c r="E460" s="25">
        <v>73.5</v>
      </c>
      <c r="F460" s="30">
        <v>7.19</v>
      </c>
      <c r="G460" s="10" t="str">
        <f t="shared" si="7"/>
        <v>Khá</v>
      </c>
      <c r="H460" s="12"/>
    </row>
    <row r="461" spans="1:8" ht="16.5">
      <c r="A461" s="8">
        <v>457</v>
      </c>
      <c r="B461" s="9" t="s">
        <v>355</v>
      </c>
      <c r="C461" s="19" t="s">
        <v>358</v>
      </c>
      <c r="D461" s="20" t="s">
        <v>359</v>
      </c>
      <c r="E461" s="25">
        <v>73</v>
      </c>
      <c r="F461" s="30">
        <v>7.13</v>
      </c>
      <c r="G461" s="10" t="str">
        <f t="shared" si="7"/>
        <v>Khá</v>
      </c>
      <c r="H461" s="11"/>
    </row>
    <row r="462" spans="1:8" ht="16.5">
      <c r="A462" s="13">
        <v>458</v>
      </c>
      <c r="B462" s="14" t="s">
        <v>355</v>
      </c>
      <c r="C462" s="21" t="s">
        <v>177</v>
      </c>
      <c r="D462" s="22" t="s">
        <v>152</v>
      </c>
      <c r="E462" s="27">
        <v>71</v>
      </c>
      <c r="F462" s="31">
        <v>7.08</v>
      </c>
      <c r="G462" s="15" t="str">
        <f>IF(AND(F462&gt;=9,E462&gt;=90),".Xuất sắc",IF(AND(F462&gt;=8,E462&gt;=80),"Giỏi",IF(AND(F462&gt;=7,E462&gt;=65),"Khá",IF(AND(F462&gt;=5,E462&gt;=50),"Trung bình","Yếu"))))</f>
        <v>Khá</v>
      </c>
      <c r="H462" s="16"/>
    </row>
  </sheetData>
  <autoFilter ref="A6:H6">
    <filterColumn colId="2" showButton="0"/>
    <sortState ref="A8:H464">
      <sortCondition ref="B6"/>
    </sortState>
  </autoFilter>
  <mergeCells count="11">
    <mergeCell ref="H5:H6"/>
    <mergeCell ref="A1:H1"/>
    <mergeCell ref="A2:H2"/>
    <mergeCell ref="A3:H3"/>
    <mergeCell ref="A4:H4"/>
    <mergeCell ref="A5:A6"/>
    <mergeCell ref="B5:B6"/>
    <mergeCell ref="C5:D6"/>
    <mergeCell ref="E5:E6"/>
    <mergeCell ref="F5:F6"/>
    <mergeCell ref="G5:G6"/>
  </mergeCells>
  <pageMargins left="0.2" right="0.26" top="0.37" bottom="0.24" header="0.3" footer="0.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J13" sqref="J13"/>
    </sheetView>
  </sheetViews>
  <sheetFormatPr defaultRowHeight="15"/>
  <cols>
    <col min="1" max="1" width="11.85546875" bestFit="1" customWidth="1"/>
    <col min="2" max="2" width="4.42578125" bestFit="1" customWidth="1"/>
    <col min="3" max="3" width="11" customWidth="1"/>
    <col min="4" max="4" width="7.7109375" bestFit="1" customWidth="1"/>
    <col min="5" max="5" width="6.5703125" bestFit="1" customWidth="1"/>
    <col min="6" max="6" width="7.7109375" bestFit="1" customWidth="1"/>
    <col min="7" max="7" width="6.85546875" bestFit="1" customWidth="1"/>
    <col min="8" max="8" width="7.7109375" bestFit="1" customWidth="1"/>
    <col min="9" max="9" width="6.85546875" bestFit="1" customWidth="1"/>
    <col min="10" max="10" width="20.5703125" bestFit="1" customWidth="1"/>
    <col min="11" max="11" width="5.5703125" bestFit="1" customWidth="1"/>
  </cols>
  <sheetData>
    <row r="1" spans="1:11" s="1" customFormat="1" ht="51.75" customHeight="1">
      <c r="A1" s="49" t="s">
        <v>1256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6.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1" ht="17.25" customHeight="1">
      <c r="A3" s="51" t="s">
        <v>980</v>
      </c>
      <c r="B3" s="52" t="s">
        <v>981</v>
      </c>
      <c r="C3" s="52" t="s">
        <v>982</v>
      </c>
      <c r="D3" s="53" t="s">
        <v>983</v>
      </c>
      <c r="E3" s="54"/>
      <c r="F3" s="53" t="s">
        <v>984</v>
      </c>
      <c r="G3" s="54"/>
      <c r="H3" s="53" t="s">
        <v>985</v>
      </c>
      <c r="I3" s="54"/>
      <c r="J3" s="51" t="s">
        <v>986</v>
      </c>
      <c r="K3" s="55" t="s">
        <v>987</v>
      </c>
    </row>
    <row r="4" spans="1:11" ht="80.25" customHeight="1">
      <c r="A4" s="56"/>
      <c r="B4" s="57"/>
      <c r="C4" s="57"/>
      <c r="D4" s="58" t="s">
        <v>988</v>
      </c>
      <c r="E4" s="58" t="s">
        <v>989</v>
      </c>
      <c r="F4" s="58" t="s">
        <v>988</v>
      </c>
      <c r="G4" s="58" t="s">
        <v>989</v>
      </c>
      <c r="H4" s="58" t="s">
        <v>988</v>
      </c>
      <c r="I4" s="58" t="s">
        <v>989</v>
      </c>
      <c r="J4" s="56"/>
      <c r="K4" s="59"/>
    </row>
    <row r="5" spans="1:11" ht="20.100000000000001" customHeight="1">
      <c r="A5" s="91" t="s">
        <v>1257</v>
      </c>
      <c r="B5" s="61">
        <v>48</v>
      </c>
      <c r="C5" s="61">
        <v>52</v>
      </c>
      <c r="D5" s="62">
        <v>1</v>
      </c>
      <c r="E5" s="63">
        <f>D5/B5</f>
        <v>2.0833333333333332E-2</v>
      </c>
      <c r="F5" s="62">
        <v>8</v>
      </c>
      <c r="G5" s="63">
        <f>F5/B5</f>
        <v>0.16666666666666666</v>
      </c>
      <c r="H5" s="62">
        <f>C5-D5-F5</f>
        <v>43</v>
      </c>
      <c r="I5" s="63">
        <f>H5/B5</f>
        <v>0.89583333333333337</v>
      </c>
      <c r="J5" s="70" t="s">
        <v>991</v>
      </c>
      <c r="K5" s="65"/>
    </row>
    <row r="6" spans="1:11" ht="20.100000000000001" customHeight="1">
      <c r="A6" s="92" t="s">
        <v>1258</v>
      </c>
      <c r="B6" s="67">
        <v>43</v>
      </c>
      <c r="C6" s="67">
        <v>27</v>
      </c>
      <c r="D6" s="68">
        <v>0</v>
      </c>
      <c r="E6" s="69">
        <f t="shared" ref="E6:E10" si="0">D6/B6</f>
        <v>0</v>
      </c>
      <c r="F6" s="68">
        <v>4</v>
      </c>
      <c r="G6" s="69">
        <f t="shared" ref="G6:G9" si="1">F6/B6</f>
        <v>9.3023255813953487E-2</v>
      </c>
      <c r="H6" s="68">
        <f>C6-D6-F6</f>
        <v>23</v>
      </c>
      <c r="I6" s="69">
        <f t="shared" ref="I6:I9" si="2">H6/B6</f>
        <v>0.53488372093023251</v>
      </c>
      <c r="J6" s="70" t="s">
        <v>990</v>
      </c>
      <c r="K6" s="71"/>
    </row>
    <row r="7" spans="1:11" ht="20.100000000000001" customHeight="1">
      <c r="A7" s="92" t="s">
        <v>1259</v>
      </c>
      <c r="B7" s="68">
        <v>49</v>
      </c>
      <c r="C7" s="67">
        <v>47</v>
      </c>
      <c r="D7" s="68">
        <v>0</v>
      </c>
      <c r="E7" s="69">
        <f t="shared" si="0"/>
        <v>0</v>
      </c>
      <c r="F7" s="68">
        <v>8</v>
      </c>
      <c r="G7" s="69">
        <f t="shared" si="1"/>
        <v>0.16326530612244897</v>
      </c>
      <c r="H7" s="68">
        <f t="shared" ref="H7:H9" si="3">C7-D7-F7</f>
        <v>39</v>
      </c>
      <c r="I7" s="69">
        <f t="shared" si="2"/>
        <v>0.79591836734693877</v>
      </c>
      <c r="J7" s="70" t="s">
        <v>990</v>
      </c>
      <c r="K7" s="72"/>
    </row>
    <row r="8" spans="1:11" ht="20.100000000000001" customHeight="1">
      <c r="A8" s="92" t="s">
        <v>1260</v>
      </c>
      <c r="B8" s="67">
        <v>32</v>
      </c>
      <c r="C8" s="67">
        <v>32</v>
      </c>
      <c r="D8" s="68">
        <v>0</v>
      </c>
      <c r="E8" s="69">
        <f t="shared" si="0"/>
        <v>0</v>
      </c>
      <c r="F8" s="68">
        <v>4</v>
      </c>
      <c r="G8" s="69">
        <f t="shared" si="1"/>
        <v>0.125</v>
      </c>
      <c r="H8" s="68">
        <f t="shared" si="3"/>
        <v>28</v>
      </c>
      <c r="I8" s="69">
        <f t="shared" si="2"/>
        <v>0.875</v>
      </c>
      <c r="J8" s="70" t="s">
        <v>990</v>
      </c>
      <c r="K8" s="72"/>
    </row>
    <row r="9" spans="1:11" ht="20.100000000000001" customHeight="1">
      <c r="A9" s="92" t="s">
        <v>1261</v>
      </c>
      <c r="B9" s="67">
        <v>51</v>
      </c>
      <c r="C9" s="67">
        <v>43</v>
      </c>
      <c r="D9" s="68">
        <v>1</v>
      </c>
      <c r="E9" s="69">
        <f t="shared" si="0"/>
        <v>1.9607843137254902E-2</v>
      </c>
      <c r="F9" s="68">
        <v>3</v>
      </c>
      <c r="G9" s="69">
        <f t="shared" si="1"/>
        <v>5.8823529411764705E-2</v>
      </c>
      <c r="H9" s="68">
        <f t="shared" si="3"/>
        <v>39</v>
      </c>
      <c r="I9" s="69">
        <f t="shared" si="2"/>
        <v>0.76470588235294112</v>
      </c>
      <c r="J9" s="70" t="s">
        <v>991</v>
      </c>
      <c r="K9" s="72"/>
    </row>
    <row r="10" spans="1:11" ht="17.25">
      <c r="A10" s="81" t="s">
        <v>992</v>
      </c>
      <c r="B10" s="82">
        <f>SUM(B5:B9)</f>
        <v>223</v>
      </c>
      <c r="C10" s="82">
        <f>SUM(C5:C9)</f>
        <v>201</v>
      </c>
      <c r="D10" s="82">
        <f>SUM(D5:D9)</f>
        <v>2</v>
      </c>
      <c r="E10" s="83">
        <f t="shared" si="0"/>
        <v>8.9686098654708519E-3</v>
      </c>
      <c r="F10" s="82">
        <f>SUM(F5:F9)</f>
        <v>27</v>
      </c>
      <c r="G10" s="83">
        <f>F10/B10</f>
        <v>0.1210762331838565</v>
      </c>
      <c r="H10" s="82">
        <f>SUM(H5:H9)</f>
        <v>172</v>
      </c>
      <c r="I10" s="83">
        <f>H10/B10</f>
        <v>0.77130044843049328</v>
      </c>
      <c r="J10" s="84"/>
      <c r="K10" s="85"/>
    </row>
    <row r="11" spans="1:11" ht="15.75">
      <c r="I11" s="86"/>
      <c r="J11" s="86"/>
      <c r="K11" s="86"/>
    </row>
  </sheetData>
  <mergeCells count="11">
    <mergeCell ref="I11:K11"/>
    <mergeCell ref="A1:K1"/>
    <mergeCell ref="A2:J2"/>
    <mergeCell ref="A3:A4"/>
    <mergeCell ref="B3:B4"/>
    <mergeCell ref="C3:C4"/>
    <mergeCell ref="D3:E3"/>
    <mergeCell ref="F3:G3"/>
    <mergeCell ref="H3:I3"/>
    <mergeCell ref="J3:J4"/>
    <mergeCell ref="K3:K4"/>
  </mergeCells>
  <pageMargins left="0.2" right="0.19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6"/>
  <sheetViews>
    <sheetView topLeftCell="A55" workbookViewId="0">
      <selection activeCell="A59" sqref="A59:XFD96"/>
    </sheetView>
  </sheetViews>
  <sheetFormatPr defaultRowHeight="15"/>
  <cols>
    <col min="1" max="1" width="9.140625" style="3"/>
    <col min="2" max="2" width="12.85546875" bestFit="1" customWidth="1"/>
    <col min="3" max="3" width="21.28515625" bestFit="1" customWidth="1"/>
    <col min="4" max="4" width="8.7109375" bestFit="1" customWidth="1"/>
    <col min="5" max="8" width="11.7109375" customWidth="1"/>
  </cols>
  <sheetData>
    <row r="1" spans="1:8" s="1" customFormat="1" ht="15.75">
      <c r="A1" s="38" t="s">
        <v>0</v>
      </c>
      <c r="B1" s="38"/>
      <c r="C1" s="38"/>
      <c r="D1" s="38"/>
      <c r="E1" s="38"/>
      <c r="F1" s="38"/>
      <c r="G1" s="38"/>
      <c r="H1" s="38"/>
    </row>
    <row r="2" spans="1:8" s="1" customFormat="1" ht="15.75">
      <c r="A2" s="39" t="s">
        <v>964</v>
      </c>
      <c r="B2" s="39"/>
      <c r="C2" s="39"/>
      <c r="D2" s="39"/>
      <c r="E2" s="39"/>
      <c r="F2" s="39"/>
      <c r="G2" s="39"/>
      <c r="H2" s="39"/>
    </row>
    <row r="3" spans="1:8" s="1" customFormat="1" ht="15.75">
      <c r="A3" s="40" t="s">
        <v>380</v>
      </c>
      <c r="B3" s="40"/>
      <c r="C3" s="40"/>
      <c r="D3" s="40"/>
      <c r="E3" s="40"/>
      <c r="F3" s="40"/>
      <c r="G3" s="40"/>
      <c r="H3" s="40"/>
    </row>
    <row r="4" spans="1:8" ht="35.25" customHeight="1">
      <c r="A4" s="41" t="s">
        <v>381</v>
      </c>
      <c r="B4" s="42"/>
      <c r="C4" s="42"/>
      <c r="D4" s="42"/>
      <c r="E4" s="42"/>
      <c r="F4" s="42"/>
      <c r="G4" s="42"/>
      <c r="H4" s="42"/>
    </row>
    <row r="5" spans="1:8">
      <c r="A5" s="43" t="s">
        <v>1</v>
      </c>
      <c r="B5" s="36" t="s">
        <v>2</v>
      </c>
      <c r="C5" s="45" t="s">
        <v>3</v>
      </c>
      <c r="D5" s="46"/>
      <c r="E5" s="36" t="s">
        <v>4</v>
      </c>
      <c r="F5" s="36" t="s">
        <v>5</v>
      </c>
      <c r="G5" s="36" t="s">
        <v>6</v>
      </c>
      <c r="H5" s="36" t="s">
        <v>7</v>
      </c>
    </row>
    <row r="6" spans="1:8" ht="19.5" customHeight="1">
      <c r="A6" s="44"/>
      <c r="B6" s="37"/>
      <c r="C6" s="47"/>
      <c r="D6" s="48"/>
      <c r="E6" s="37"/>
      <c r="F6" s="37"/>
      <c r="G6" s="37"/>
      <c r="H6" s="37"/>
    </row>
    <row r="7" spans="1:8" s="2" customFormat="1" ht="16.5">
      <c r="A7" s="4">
        <v>1</v>
      </c>
      <c r="B7" s="24" t="s">
        <v>965</v>
      </c>
      <c r="C7" s="17" t="s">
        <v>393</v>
      </c>
      <c r="D7" s="18" t="s">
        <v>528</v>
      </c>
      <c r="E7" s="23">
        <v>90.5</v>
      </c>
      <c r="F7" s="29">
        <v>3.41</v>
      </c>
      <c r="G7" s="6" t="str">
        <f t="shared" ref="G7:G38" si="0">IF(AND(F7&gt;=3.6,E7&gt;=90),".Xuất sắc",IF(AND(F7&gt;=3.2,E7&gt;=80),"Giỏi",IF(AND(F7&gt;=2.5,E7&gt;=70),"Khá","Yếu")))</f>
        <v>Giỏi</v>
      </c>
      <c r="H7" s="7"/>
    </row>
    <row r="8" spans="1:8" s="2" customFormat="1" ht="16.5">
      <c r="A8" s="8">
        <v>2</v>
      </c>
      <c r="B8" s="26" t="s">
        <v>965</v>
      </c>
      <c r="C8" s="19" t="s">
        <v>424</v>
      </c>
      <c r="D8" s="20" t="s">
        <v>1267</v>
      </c>
      <c r="E8" s="25">
        <v>86</v>
      </c>
      <c r="F8" s="30">
        <v>3.16</v>
      </c>
      <c r="G8" s="10" t="str">
        <f t="shared" si="0"/>
        <v>Khá</v>
      </c>
      <c r="H8" s="11"/>
    </row>
    <row r="9" spans="1:8" s="2" customFormat="1" ht="16.5">
      <c r="A9" s="8">
        <v>3</v>
      </c>
      <c r="B9" s="26" t="s">
        <v>965</v>
      </c>
      <c r="C9" s="19" t="s">
        <v>1268</v>
      </c>
      <c r="D9" s="20" t="s">
        <v>220</v>
      </c>
      <c r="E9" s="25">
        <v>75.5</v>
      </c>
      <c r="F9" s="30">
        <v>3.02</v>
      </c>
      <c r="G9" s="10" t="str">
        <f t="shared" si="0"/>
        <v>Khá</v>
      </c>
      <c r="H9" s="11"/>
    </row>
    <row r="10" spans="1:8" s="2" customFormat="1" ht="16.5">
      <c r="A10" s="8">
        <v>4</v>
      </c>
      <c r="B10" s="26" t="s">
        <v>965</v>
      </c>
      <c r="C10" s="19" t="s">
        <v>393</v>
      </c>
      <c r="D10" s="20" t="s">
        <v>72</v>
      </c>
      <c r="E10" s="25">
        <v>81</v>
      </c>
      <c r="F10" s="30">
        <v>3.01</v>
      </c>
      <c r="G10" s="10" t="str">
        <f t="shared" si="0"/>
        <v>Khá</v>
      </c>
      <c r="H10" s="11"/>
    </row>
    <row r="11" spans="1:8" s="2" customFormat="1" ht="16.5">
      <c r="A11" s="8">
        <v>5</v>
      </c>
      <c r="B11" s="26" t="s">
        <v>965</v>
      </c>
      <c r="C11" s="19" t="s">
        <v>1269</v>
      </c>
      <c r="D11" s="20" t="s">
        <v>175</v>
      </c>
      <c r="E11" s="25">
        <v>76</v>
      </c>
      <c r="F11" s="30">
        <v>2.9</v>
      </c>
      <c r="G11" s="10" t="str">
        <f t="shared" si="0"/>
        <v>Khá</v>
      </c>
      <c r="H11" s="11"/>
    </row>
    <row r="12" spans="1:8" s="2" customFormat="1" ht="16.5">
      <c r="A12" s="8">
        <v>6</v>
      </c>
      <c r="B12" s="26" t="s">
        <v>965</v>
      </c>
      <c r="C12" s="19" t="s">
        <v>398</v>
      </c>
      <c r="D12" s="20" t="s">
        <v>32</v>
      </c>
      <c r="E12" s="25">
        <v>82.5</v>
      </c>
      <c r="F12" s="30">
        <v>2.87</v>
      </c>
      <c r="G12" s="10" t="str">
        <f t="shared" si="0"/>
        <v>Khá</v>
      </c>
      <c r="H12" s="11"/>
    </row>
    <row r="13" spans="1:8" s="2" customFormat="1" ht="16.5">
      <c r="A13" s="8">
        <v>7</v>
      </c>
      <c r="B13" s="26" t="s">
        <v>965</v>
      </c>
      <c r="C13" s="19" t="s">
        <v>524</v>
      </c>
      <c r="D13" s="20" t="s">
        <v>22</v>
      </c>
      <c r="E13" s="25">
        <v>75.5</v>
      </c>
      <c r="F13" s="30">
        <v>2.81</v>
      </c>
      <c r="G13" s="10" t="str">
        <f t="shared" si="0"/>
        <v>Khá</v>
      </c>
      <c r="H13" s="11"/>
    </row>
    <row r="14" spans="1:8" s="2" customFormat="1" ht="16.5">
      <c r="A14" s="8">
        <v>8</v>
      </c>
      <c r="B14" s="26" t="s">
        <v>965</v>
      </c>
      <c r="C14" s="19" t="s">
        <v>396</v>
      </c>
      <c r="D14" s="20" t="s">
        <v>98</v>
      </c>
      <c r="E14" s="25">
        <v>78.5</v>
      </c>
      <c r="F14" s="30">
        <v>2.78</v>
      </c>
      <c r="G14" s="10" t="str">
        <f t="shared" si="0"/>
        <v>Khá</v>
      </c>
      <c r="H14" s="11"/>
    </row>
    <row r="15" spans="1:8" s="2" customFormat="1" ht="16.5">
      <c r="A15" s="8">
        <v>9</v>
      </c>
      <c r="B15" s="26" t="s">
        <v>965</v>
      </c>
      <c r="C15" s="19" t="s">
        <v>404</v>
      </c>
      <c r="D15" s="20" t="s">
        <v>40</v>
      </c>
      <c r="E15" s="25">
        <v>89.5</v>
      </c>
      <c r="F15" s="30">
        <v>2.77</v>
      </c>
      <c r="G15" s="10" t="str">
        <f t="shared" si="0"/>
        <v>Khá</v>
      </c>
      <c r="H15" s="11"/>
    </row>
    <row r="16" spans="1:8" s="2" customFormat="1" ht="16.5">
      <c r="A16" s="8">
        <v>10</v>
      </c>
      <c r="B16" s="26" t="s">
        <v>965</v>
      </c>
      <c r="C16" s="19" t="s">
        <v>396</v>
      </c>
      <c r="D16" s="20" t="s">
        <v>91</v>
      </c>
      <c r="E16" s="25">
        <v>81</v>
      </c>
      <c r="F16" s="30">
        <v>2.77</v>
      </c>
      <c r="G16" s="10" t="str">
        <f t="shared" si="0"/>
        <v>Khá</v>
      </c>
      <c r="H16" s="11"/>
    </row>
    <row r="17" spans="1:8" s="2" customFormat="1" ht="16.5">
      <c r="A17" s="8">
        <v>11</v>
      </c>
      <c r="B17" s="26" t="s">
        <v>965</v>
      </c>
      <c r="C17" s="19" t="s">
        <v>410</v>
      </c>
      <c r="D17" s="20" t="s">
        <v>64</v>
      </c>
      <c r="E17" s="25">
        <v>75.5</v>
      </c>
      <c r="F17" s="30">
        <v>2.77</v>
      </c>
      <c r="G17" s="10" t="str">
        <f t="shared" si="0"/>
        <v>Khá</v>
      </c>
      <c r="H17" s="11"/>
    </row>
    <row r="18" spans="1:8" s="2" customFormat="1" ht="16.5">
      <c r="A18" s="8">
        <v>12</v>
      </c>
      <c r="B18" s="26" t="s">
        <v>965</v>
      </c>
      <c r="C18" s="19" t="s">
        <v>435</v>
      </c>
      <c r="D18" s="20" t="s">
        <v>32</v>
      </c>
      <c r="E18" s="25">
        <v>75</v>
      </c>
      <c r="F18" s="30">
        <v>2.77</v>
      </c>
      <c r="G18" s="10" t="str">
        <f t="shared" si="0"/>
        <v>Khá</v>
      </c>
      <c r="H18" s="11"/>
    </row>
    <row r="19" spans="1:8" s="2" customFormat="1" ht="16.5">
      <c r="A19" s="8">
        <v>13</v>
      </c>
      <c r="B19" s="26" t="s">
        <v>965</v>
      </c>
      <c r="C19" s="19" t="s">
        <v>1270</v>
      </c>
      <c r="D19" s="20" t="s">
        <v>90</v>
      </c>
      <c r="E19" s="25">
        <v>76.5</v>
      </c>
      <c r="F19" s="30">
        <v>2.74</v>
      </c>
      <c r="G19" s="10" t="str">
        <f t="shared" si="0"/>
        <v>Khá</v>
      </c>
      <c r="H19" s="11"/>
    </row>
    <row r="20" spans="1:8" s="2" customFormat="1" ht="16.5">
      <c r="A20" s="8">
        <v>14</v>
      </c>
      <c r="B20" s="26" t="s">
        <v>965</v>
      </c>
      <c r="C20" s="19" t="s">
        <v>386</v>
      </c>
      <c r="D20" s="20" t="s">
        <v>49</v>
      </c>
      <c r="E20" s="25">
        <v>81.5</v>
      </c>
      <c r="F20" s="30">
        <v>2.73</v>
      </c>
      <c r="G20" s="10" t="str">
        <f t="shared" si="0"/>
        <v>Khá</v>
      </c>
      <c r="H20" s="11"/>
    </row>
    <row r="21" spans="1:8" s="2" customFormat="1" ht="16.5">
      <c r="A21" s="8">
        <v>15</v>
      </c>
      <c r="B21" s="26" t="s">
        <v>965</v>
      </c>
      <c r="C21" s="19" t="s">
        <v>1271</v>
      </c>
      <c r="D21" s="20" t="s">
        <v>22</v>
      </c>
      <c r="E21" s="25">
        <v>80.5</v>
      </c>
      <c r="F21" s="30">
        <v>2.72</v>
      </c>
      <c r="G21" s="10" t="str">
        <f t="shared" si="0"/>
        <v>Khá</v>
      </c>
      <c r="H21" s="11"/>
    </row>
    <row r="22" spans="1:8" s="2" customFormat="1" ht="16.5">
      <c r="A22" s="8">
        <v>16</v>
      </c>
      <c r="B22" s="26" t="s">
        <v>965</v>
      </c>
      <c r="C22" s="19" t="s">
        <v>1272</v>
      </c>
      <c r="D22" s="20" t="s">
        <v>40</v>
      </c>
      <c r="E22" s="25">
        <v>75.5</v>
      </c>
      <c r="F22" s="30">
        <v>2.72</v>
      </c>
      <c r="G22" s="10" t="str">
        <f t="shared" si="0"/>
        <v>Khá</v>
      </c>
      <c r="H22" s="11"/>
    </row>
    <row r="23" spans="1:8" s="2" customFormat="1" ht="16.5">
      <c r="A23" s="8">
        <v>17</v>
      </c>
      <c r="B23" s="26" t="s">
        <v>965</v>
      </c>
      <c r="C23" s="19" t="s">
        <v>393</v>
      </c>
      <c r="D23" s="20" t="s">
        <v>101</v>
      </c>
      <c r="E23" s="25">
        <v>76</v>
      </c>
      <c r="F23" s="30">
        <v>2.7</v>
      </c>
      <c r="G23" s="10" t="str">
        <f t="shared" si="0"/>
        <v>Khá</v>
      </c>
      <c r="H23" s="11"/>
    </row>
    <row r="24" spans="1:8" s="2" customFormat="1" ht="16.5">
      <c r="A24" s="8">
        <v>18</v>
      </c>
      <c r="B24" s="26" t="s">
        <v>965</v>
      </c>
      <c r="C24" s="19" t="s">
        <v>492</v>
      </c>
      <c r="D24" s="20" t="s">
        <v>215</v>
      </c>
      <c r="E24" s="25">
        <v>75.5</v>
      </c>
      <c r="F24" s="30">
        <v>2.67</v>
      </c>
      <c r="G24" s="10" t="str">
        <f t="shared" si="0"/>
        <v>Khá</v>
      </c>
      <c r="H24" s="11"/>
    </row>
    <row r="25" spans="1:8" s="2" customFormat="1" ht="16.5">
      <c r="A25" s="8">
        <v>19</v>
      </c>
      <c r="B25" s="26" t="s">
        <v>965</v>
      </c>
      <c r="C25" s="19" t="s">
        <v>1273</v>
      </c>
      <c r="D25" s="20" t="s">
        <v>45</v>
      </c>
      <c r="E25" s="25">
        <v>83</v>
      </c>
      <c r="F25" s="30">
        <v>2.66</v>
      </c>
      <c r="G25" s="10" t="str">
        <f t="shared" si="0"/>
        <v>Khá</v>
      </c>
      <c r="H25" s="11"/>
    </row>
    <row r="26" spans="1:8" s="2" customFormat="1" ht="16.5">
      <c r="A26" s="8">
        <v>20</v>
      </c>
      <c r="B26" s="26" t="s">
        <v>965</v>
      </c>
      <c r="C26" s="19" t="s">
        <v>1274</v>
      </c>
      <c r="D26" s="20" t="s">
        <v>64</v>
      </c>
      <c r="E26" s="25">
        <v>75.5</v>
      </c>
      <c r="F26" s="30">
        <v>2.64</v>
      </c>
      <c r="G26" s="10" t="str">
        <f t="shared" si="0"/>
        <v>Khá</v>
      </c>
      <c r="H26" s="11"/>
    </row>
    <row r="27" spans="1:8" s="2" customFormat="1" ht="16.5">
      <c r="A27" s="8">
        <v>21</v>
      </c>
      <c r="B27" s="26" t="s">
        <v>965</v>
      </c>
      <c r="C27" s="19" t="s">
        <v>393</v>
      </c>
      <c r="D27" s="20" t="s">
        <v>22</v>
      </c>
      <c r="E27" s="25">
        <v>76.5</v>
      </c>
      <c r="F27" s="30">
        <v>2.62</v>
      </c>
      <c r="G27" s="10" t="str">
        <f t="shared" si="0"/>
        <v>Khá</v>
      </c>
      <c r="H27" s="11"/>
    </row>
    <row r="28" spans="1:8" s="2" customFormat="1" ht="16.5">
      <c r="A28" s="8">
        <v>22</v>
      </c>
      <c r="B28" s="26" t="s">
        <v>965</v>
      </c>
      <c r="C28" s="19" t="s">
        <v>1275</v>
      </c>
      <c r="D28" s="20" t="s">
        <v>70</v>
      </c>
      <c r="E28" s="25">
        <v>74</v>
      </c>
      <c r="F28" s="30">
        <v>2.62</v>
      </c>
      <c r="G28" s="10" t="str">
        <f t="shared" si="0"/>
        <v>Khá</v>
      </c>
      <c r="H28" s="11"/>
    </row>
    <row r="29" spans="1:8" s="2" customFormat="1" ht="16.5">
      <c r="A29" s="8">
        <v>23</v>
      </c>
      <c r="B29" s="26" t="s">
        <v>965</v>
      </c>
      <c r="C29" s="19" t="s">
        <v>1276</v>
      </c>
      <c r="D29" s="20" t="s">
        <v>608</v>
      </c>
      <c r="E29" s="25">
        <v>72.5</v>
      </c>
      <c r="F29" s="30">
        <v>2.59</v>
      </c>
      <c r="G29" s="10" t="str">
        <f t="shared" si="0"/>
        <v>Khá</v>
      </c>
      <c r="H29" s="11"/>
    </row>
    <row r="30" spans="1:8" s="2" customFormat="1" ht="16.5">
      <c r="A30" s="8">
        <v>24</v>
      </c>
      <c r="B30" s="26" t="s">
        <v>965</v>
      </c>
      <c r="C30" s="19" t="s">
        <v>437</v>
      </c>
      <c r="D30" s="20" t="s">
        <v>20</v>
      </c>
      <c r="E30" s="25">
        <v>75</v>
      </c>
      <c r="F30" s="30">
        <v>2.57</v>
      </c>
      <c r="G30" s="10" t="str">
        <f t="shared" si="0"/>
        <v>Khá</v>
      </c>
      <c r="H30" s="11"/>
    </row>
    <row r="31" spans="1:8" s="2" customFormat="1" ht="16.5">
      <c r="A31" s="8">
        <v>25</v>
      </c>
      <c r="B31" s="26" t="s">
        <v>965</v>
      </c>
      <c r="C31" s="19" t="s">
        <v>511</v>
      </c>
      <c r="D31" s="20" t="s">
        <v>1277</v>
      </c>
      <c r="E31" s="25">
        <v>72</v>
      </c>
      <c r="F31" s="30">
        <v>2.57</v>
      </c>
      <c r="G31" s="10" t="str">
        <f t="shared" si="0"/>
        <v>Khá</v>
      </c>
      <c r="H31" s="11"/>
    </row>
    <row r="32" spans="1:8" s="2" customFormat="1" ht="16.5">
      <c r="A32" s="8">
        <v>26</v>
      </c>
      <c r="B32" s="26" t="s">
        <v>965</v>
      </c>
      <c r="C32" s="19" t="s">
        <v>1278</v>
      </c>
      <c r="D32" s="20" t="s">
        <v>10</v>
      </c>
      <c r="E32" s="25">
        <v>75.5</v>
      </c>
      <c r="F32" s="30">
        <v>2.5299999999999998</v>
      </c>
      <c r="G32" s="10" t="str">
        <f t="shared" si="0"/>
        <v>Khá</v>
      </c>
      <c r="H32" s="11"/>
    </row>
    <row r="33" spans="1:8" s="2" customFormat="1" ht="16.5">
      <c r="A33" s="8">
        <v>27</v>
      </c>
      <c r="B33" s="26" t="s">
        <v>965</v>
      </c>
      <c r="C33" s="19" t="s">
        <v>1279</v>
      </c>
      <c r="D33" s="20" t="s">
        <v>109</v>
      </c>
      <c r="E33" s="25">
        <v>74</v>
      </c>
      <c r="F33" s="30">
        <v>2.5299999999999998</v>
      </c>
      <c r="G33" s="10" t="str">
        <f t="shared" si="0"/>
        <v>Khá</v>
      </c>
      <c r="H33" s="11"/>
    </row>
    <row r="34" spans="1:8" s="2" customFormat="1" ht="16.5">
      <c r="A34" s="8">
        <v>28</v>
      </c>
      <c r="B34" s="26" t="s">
        <v>965</v>
      </c>
      <c r="C34" s="19" t="s">
        <v>1280</v>
      </c>
      <c r="D34" s="20" t="s">
        <v>124</v>
      </c>
      <c r="E34" s="25">
        <v>74</v>
      </c>
      <c r="F34" s="30">
        <v>2.5099999999999998</v>
      </c>
      <c r="G34" s="10" t="str">
        <f t="shared" si="0"/>
        <v>Khá</v>
      </c>
      <c r="H34" s="11"/>
    </row>
    <row r="35" spans="1:8" s="2" customFormat="1" ht="16.5">
      <c r="A35" s="8">
        <v>29</v>
      </c>
      <c r="B35" s="26" t="s">
        <v>966</v>
      </c>
      <c r="C35" s="19" t="s">
        <v>435</v>
      </c>
      <c r="D35" s="20" t="s">
        <v>64</v>
      </c>
      <c r="E35" s="25">
        <v>85</v>
      </c>
      <c r="F35" s="30">
        <v>3.12</v>
      </c>
      <c r="G35" s="10" t="str">
        <f t="shared" si="0"/>
        <v>Khá</v>
      </c>
      <c r="H35" s="11"/>
    </row>
    <row r="36" spans="1:8" s="2" customFormat="1" ht="16.5">
      <c r="A36" s="8">
        <v>30</v>
      </c>
      <c r="B36" s="26" t="s">
        <v>966</v>
      </c>
      <c r="C36" s="19" t="s">
        <v>553</v>
      </c>
      <c r="D36" s="20" t="s">
        <v>64</v>
      </c>
      <c r="E36" s="25">
        <v>76</v>
      </c>
      <c r="F36" s="30">
        <v>2.93</v>
      </c>
      <c r="G36" s="10" t="str">
        <f t="shared" si="0"/>
        <v>Khá</v>
      </c>
      <c r="H36" s="11"/>
    </row>
    <row r="37" spans="1:8" s="2" customFormat="1" ht="16.5">
      <c r="A37" s="8">
        <v>31</v>
      </c>
      <c r="B37" s="26" t="s">
        <v>966</v>
      </c>
      <c r="C37" s="19" t="s">
        <v>1281</v>
      </c>
      <c r="D37" s="20" t="s">
        <v>49</v>
      </c>
      <c r="E37" s="25">
        <v>76</v>
      </c>
      <c r="F37" s="30">
        <v>2.92</v>
      </c>
      <c r="G37" s="10" t="str">
        <f t="shared" si="0"/>
        <v>Khá</v>
      </c>
      <c r="H37" s="11"/>
    </row>
    <row r="38" spans="1:8" s="2" customFormat="1" ht="16.5">
      <c r="A38" s="8">
        <v>32</v>
      </c>
      <c r="B38" s="26" t="s">
        <v>966</v>
      </c>
      <c r="C38" s="19" t="s">
        <v>1282</v>
      </c>
      <c r="D38" s="20" t="s">
        <v>10</v>
      </c>
      <c r="E38" s="25">
        <v>76</v>
      </c>
      <c r="F38" s="30">
        <v>2.83</v>
      </c>
      <c r="G38" s="10" t="str">
        <f t="shared" si="0"/>
        <v>Khá</v>
      </c>
      <c r="H38" s="11"/>
    </row>
    <row r="39" spans="1:8" s="2" customFormat="1" ht="16.5">
      <c r="A39" s="8">
        <v>33</v>
      </c>
      <c r="B39" s="26" t="s">
        <v>966</v>
      </c>
      <c r="C39" s="19" t="s">
        <v>479</v>
      </c>
      <c r="D39" s="20" t="s">
        <v>714</v>
      </c>
      <c r="E39" s="25">
        <v>77</v>
      </c>
      <c r="F39" s="30">
        <v>2.8</v>
      </c>
      <c r="G39" s="10" t="str">
        <f t="shared" ref="G39:G70" si="1">IF(AND(F39&gt;=3.6,E39&gt;=90),".Xuất sắc",IF(AND(F39&gt;=3.2,E39&gt;=80),"Giỏi",IF(AND(F39&gt;=2.5,E39&gt;=70),"Khá","Yếu")))</f>
        <v>Khá</v>
      </c>
      <c r="H39" s="11"/>
    </row>
    <row r="40" spans="1:8" s="2" customFormat="1" ht="16.5">
      <c r="A40" s="8">
        <v>34</v>
      </c>
      <c r="B40" s="26" t="s">
        <v>966</v>
      </c>
      <c r="C40" s="19" t="s">
        <v>417</v>
      </c>
      <c r="D40" s="20" t="s">
        <v>40</v>
      </c>
      <c r="E40" s="25">
        <v>83.5</v>
      </c>
      <c r="F40" s="30">
        <v>2.77</v>
      </c>
      <c r="G40" s="10" t="str">
        <f t="shared" si="1"/>
        <v>Khá</v>
      </c>
      <c r="H40" s="11"/>
    </row>
    <row r="41" spans="1:8" s="2" customFormat="1" ht="16.5">
      <c r="A41" s="8">
        <v>35</v>
      </c>
      <c r="B41" s="26" t="s">
        <v>966</v>
      </c>
      <c r="C41" s="19" t="s">
        <v>1283</v>
      </c>
      <c r="D41" s="20" t="s">
        <v>49</v>
      </c>
      <c r="E41" s="25">
        <v>78</v>
      </c>
      <c r="F41" s="30">
        <v>2.77</v>
      </c>
      <c r="G41" s="10" t="str">
        <f t="shared" si="1"/>
        <v>Khá</v>
      </c>
      <c r="H41" s="11"/>
    </row>
    <row r="42" spans="1:8" s="2" customFormat="1" ht="16.5">
      <c r="A42" s="8">
        <v>36</v>
      </c>
      <c r="B42" s="26" t="s">
        <v>966</v>
      </c>
      <c r="C42" s="19" t="s">
        <v>396</v>
      </c>
      <c r="D42" s="20" t="s">
        <v>70</v>
      </c>
      <c r="E42" s="25">
        <v>76</v>
      </c>
      <c r="F42" s="30">
        <v>2.77</v>
      </c>
      <c r="G42" s="10" t="str">
        <f t="shared" si="1"/>
        <v>Khá</v>
      </c>
      <c r="H42" s="11"/>
    </row>
    <row r="43" spans="1:8" s="2" customFormat="1" ht="16.5">
      <c r="A43" s="8">
        <v>37</v>
      </c>
      <c r="B43" s="26" t="s">
        <v>966</v>
      </c>
      <c r="C43" s="19" t="s">
        <v>710</v>
      </c>
      <c r="D43" s="20" t="s">
        <v>167</v>
      </c>
      <c r="E43" s="25">
        <v>75.5</v>
      </c>
      <c r="F43" s="30">
        <v>2.76</v>
      </c>
      <c r="G43" s="10" t="str">
        <f t="shared" si="1"/>
        <v>Khá</v>
      </c>
      <c r="H43" s="11"/>
    </row>
    <row r="44" spans="1:8" s="2" customFormat="1" ht="16.5">
      <c r="A44" s="8">
        <v>38</v>
      </c>
      <c r="B44" s="26" t="s">
        <v>966</v>
      </c>
      <c r="C44" s="19" t="s">
        <v>292</v>
      </c>
      <c r="D44" s="20" t="s">
        <v>90</v>
      </c>
      <c r="E44" s="25">
        <v>84.5</v>
      </c>
      <c r="F44" s="30">
        <v>2.74</v>
      </c>
      <c r="G44" s="10" t="str">
        <f t="shared" si="1"/>
        <v>Khá</v>
      </c>
      <c r="H44" s="11"/>
    </row>
    <row r="45" spans="1:8" s="2" customFormat="1" ht="16.5">
      <c r="A45" s="8">
        <v>39</v>
      </c>
      <c r="B45" s="26" t="s">
        <v>966</v>
      </c>
      <c r="C45" s="19" t="s">
        <v>419</v>
      </c>
      <c r="D45" s="20" t="s">
        <v>40</v>
      </c>
      <c r="E45" s="25">
        <v>75</v>
      </c>
      <c r="F45" s="30">
        <v>2.74</v>
      </c>
      <c r="G45" s="10" t="str">
        <f t="shared" si="1"/>
        <v>Khá</v>
      </c>
      <c r="H45" s="11"/>
    </row>
    <row r="46" spans="1:8" s="2" customFormat="1" ht="16.5">
      <c r="A46" s="8">
        <v>40</v>
      </c>
      <c r="B46" s="26" t="s">
        <v>966</v>
      </c>
      <c r="C46" s="19" t="s">
        <v>1284</v>
      </c>
      <c r="D46" s="20" t="s">
        <v>40</v>
      </c>
      <c r="E46" s="25">
        <v>76</v>
      </c>
      <c r="F46" s="30">
        <v>2.71</v>
      </c>
      <c r="G46" s="10" t="str">
        <f t="shared" si="1"/>
        <v>Khá</v>
      </c>
      <c r="H46" s="11"/>
    </row>
    <row r="47" spans="1:8" s="2" customFormat="1" ht="16.5">
      <c r="A47" s="8">
        <v>41</v>
      </c>
      <c r="B47" s="26" t="s">
        <v>966</v>
      </c>
      <c r="C47" s="19" t="s">
        <v>393</v>
      </c>
      <c r="D47" s="20" t="s">
        <v>32</v>
      </c>
      <c r="E47" s="25">
        <v>75.5</v>
      </c>
      <c r="F47" s="30">
        <v>2.7</v>
      </c>
      <c r="G47" s="10" t="str">
        <f t="shared" si="1"/>
        <v>Khá</v>
      </c>
      <c r="H47" s="11"/>
    </row>
    <row r="48" spans="1:8" s="2" customFormat="1" ht="16.5">
      <c r="A48" s="8">
        <v>42</v>
      </c>
      <c r="B48" s="26" t="s">
        <v>966</v>
      </c>
      <c r="C48" s="19" t="s">
        <v>424</v>
      </c>
      <c r="D48" s="20" t="s">
        <v>27</v>
      </c>
      <c r="E48" s="25">
        <v>83</v>
      </c>
      <c r="F48" s="30">
        <v>2.69</v>
      </c>
      <c r="G48" s="10" t="str">
        <f t="shared" si="1"/>
        <v>Khá</v>
      </c>
      <c r="H48" s="11"/>
    </row>
    <row r="49" spans="1:8" s="2" customFormat="1" ht="16.5">
      <c r="A49" s="8">
        <v>43</v>
      </c>
      <c r="B49" s="26" t="s">
        <v>966</v>
      </c>
      <c r="C49" s="19" t="s">
        <v>460</v>
      </c>
      <c r="D49" s="20" t="s">
        <v>69</v>
      </c>
      <c r="E49" s="25">
        <v>76</v>
      </c>
      <c r="F49" s="30">
        <v>2.69</v>
      </c>
      <c r="G49" s="10" t="str">
        <f t="shared" si="1"/>
        <v>Khá</v>
      </c>
      <c r="H49" s="11"/>
    </row>
    <row r="50" spans="1:8" s="2" customFormat="1" ht="16.5">
      <c r="A50" s="8">
        <v>44</v>
      </c>
      <c r="B50" s="26" t="s">
        <v>966</v>
      </c>
      <c r="C50" s="19" t="s">
        <v>1285</v>
      </c>
      <c r="D50" s="20" t="s">
        <v>12</v>
      </c>
      <c r="E50" s="25">
        <v>93</v>
      </c>
      <c r="F50" s="30">
        <v>2.66</v>
      </c>
      <c r="G50" s="10" t="str">
        <f t="shared" si="1"/>
        <v>Khá</v>
      </c>
      <c r="H50" s="11"/>
    </row>
    <row r="51" spans="1:8" s="2" customFormat="1" ht="16.5">
      <c r="A51" s="8">
        <v>45</v>
      </c>
      <c r="B51" s="26" t="s">
        <v>966</v>
      </c>
      <c r="C51" s="19" t="s">
        <v>1286</v>
      </c>
      <c r="D51" s="20" t="s">
        <v>32</v>
      </c>
      <c r="E51" s="25">
        <v>79.5</v>
      </c>
      <c r="F51" s="30">
        <v>2.66</v>
      </c>
      <c r="G51" s="10" t="str">
        <f t="shared" si="1"/>
        <v>Khá</v>
      </c>
      <c r="H51" s="11"/>
    </row>
    <row r="52" spans="1:8" s="2" customFormat="1" ht="16.5">
      <c r="A52" s="8">
        <v>46</v>
      </c>
      <c r="B52" s="26" t="s">
        <v>966</v>
      </c>
      <c r="C52" s="19" t="s">
        <v>387</v>
      </c>
      <c r="D52" s="20" t="s">
        <v>103</v>
      </c>
      <c r="E52" s="25">
        <v>73.5</v>
      </c>
      <c r="F52" s="30">
        <v>2.62</v>
      </c>
      <c r="G52" s="10" t="str">
        <f t="shared" si="1"/>
        <v>Khá</v>
      </c>
      <c r="H52" s="11"/>
    </row>
    <row r="53" spans="1:8" s="2" customFormat="1" ht="16.5">
      <c r="A53" s="8">
        <v>47</v>
      </c>
      <c r="B53" s="26" t="s">
        <v>966</v>
      </c>
      <c r="C53" s="19" t="s">
        <v>386</v>
      </c>
      <c r="D53" s="20" t="s">
        <v>45</v>
      </c>
      <c r="E53" s="25">
        <v>78.5</v>
      </c>
      <c r="F53" s="30">
        <v>2.61</v>
      </c>
      <c r="G53" s="10" t="str">
        <f t="shared" si="1"/>
        <v>Khá</v>
      </c>
      <c r="H53" s="11"/>
    </row>
    <row r="54" spans="1:8" s="2" customFormat="1" ht="16.5">
      <c r="A54" s="8">
        <v>48</v>
      </c>
      <c r="B54" s="26" t="s">
        <v>966</v>
      </c>
      <c r="C54" s="19" t="s">
        <v>590</v>
      </c>
      <c r="D54" s="20" t="s">
        <v>31</v>
      </c>
      <c r="E54" s="25">
        <v>76.5</v>
      </c>
      <c r="F54" s="30">
        <v>2.6</v>
      </c>
      <c r="G54" s="10" t="str">
        <f t="shared" si="1"/>
        <v>Khá</v>
      </c>
      <c r="H54" s="11"/>
    </row>
    <row r="55" spans="1:8" s="2" customFormat="1" ht="16.5">
      <c r="A55" s="8">
        <v>49</v>
      </c>
      <c r="B55" s="26" t="s">
        <v>966</v>
      </c>
      <c r="C55" s="19" t="s">
        <v>1287</v>
      </c>
      <c r="D55" s="20" t="s">
        <v>103</v>
      </c>
      <c r="E55" s="25">
        <v>74.5</v>
      </c>
      <c r="F55" s="30">
        <v>2.6</v>
      </c>
      <c r="G55" s="10" t="str">
        <f t="shared" si="1"/>
        <v>Khá</v>
      </c>
      <c r="H55" s="11"/>
    </row>
    <row r="56" spans="1:8" s="2" customFormat="1" ht="16.5">
      <c r="A56" s="8">
        <v>50</v>
      </c>
      <c r="B56" s="26" t="s">
        <v>966</v>
      </c>
      <c r="C56" s="19" t="s">
        <v>424</v>
      </c>
      <c r="D56" s="20" t="s">
        <v>101</v>
      </c>
      <c r="E56" s="25">
        <v>73</v>
      </c>
      <c r="F56" s="30">
        <v>2.5299999999999998</v>
      </c>
      <c r="G56" s="10" t="str">
        <f t="shared" si="1"/>
        <v>Khá</v>
      </c>
      <c r="H56" s="11"/>
    </row>
    <row r="57" spans="1:8" s="2" customFormat="1" ht="16.5">
      <c r="A57" s="8">
        <v>51</v>
      </c>
      <c r="B57" s="26" t="s">
        <v>966</v>
      </c>
      <c r="C57" s="19" t="s">
        <v>1288</v>
      </c>
      <c r="D57" s="20" t="s">
        <v>31</v>
      </c>
      <c r="E57" s="25">
        <v>72.5</v>
      </c>
      <c r="F57" s="30">
        <v>2.52</v>
      </c>
      <c r="G57" s="10" t="str">
        <f t="shared" si="1"/>
        <v>Khá</v>
      </c>
      <c r="H57" s="11"/>
    </row>
    <row r="58" spans="1:8" s="2" customFormat="1" ht="16.5">
      <c r="A58" s="8">
        <v>52</v>
      </c>
      <c r="B58" s="26" t="s">
        <v>966</v>
      </c>
      <c r="C58" s="19" t="s">
        <v>1289</v>
      </c>
      <c r="D58" s="20" t="s">
        <v>1290</v>
      </c>
      <c r="E58" s="25">
        <v>75.5</v>
      </c>
      <c r="F58" s="30">
        <v>2.5</v>
      </c>
      <c r="G58" s="10" t="str">
        <f t="shared" si="1"/>
        <v>Khá</v>
      </c>
      <c r="H58" s="11"/>
    </row>
    <row r="59" spans="1:8" s="2" customFormat="1" ht="16.5">
      <c r="A59" s="8">
        <v>53</v>
      </c>
      <c r="B59" s="26" t="s">
        <v>967</v>
      </c>
      <c r="C59" s="19" t="s">
        <v>424</v>
      </c>
      <c r="D59" s="20" t="s">
        <v>62</v>
      </c>
      <c r="E59" s="25">
        <v>90.5</v>
      </c>
      <c r="F59" s="30">
        <v>3.32</v>
      </c>
      <c r="G59" s="10" t="str">
        <f t="shared" si="1"/>
        <v>Giỏi</v>
      </c>
      <c r="H59" s="11"/>
    </row>
    <row r="60" spans="1:8" s="2" customFormat="1" ht="16.5">
      <c r="A60" s="8">
        <v>54</v>
      </c>
      <c r="B60" s="26" t="s">
        <v>967</v>
      </c>
      <c r="C60" s="19" t="s">
        <v>1291</v>
      </c>
      <c r="D60" s="20" t="s">
        <v>31</v>
      </c>
      <c r="E60" s="25">
        <v>81</v>
      </c>
      <c r="F60" s="30">
        <v>3.27</v>
      </c>
      <c r="G60" s="10" t="str">
        <f t="shared" si="1"/>
        <v>Giỏi</v>
      </c>
      <c r="H60" s="11"/>
    </row>
    <row r="61" spans="1:8" s="2" customFormat="1" ht="16.5">
      <c r="A61" s="8">
        <v>55</v>
      </c>
      <c r="B61" s="26" t="s">
        <v>967</v>
      </c>
      <c r="C61" s="19" t="s">
        <v>388</v>
      </c>
      <c r="D61" s="20" t="s">
        <v>27</v>
      </c>
      <c r="E61" s="25">
        <v>87</v>
      </c>
      <c r="F61" s="30">
        <v>3.26</v>
      </c>
      <c r="G61" s="10" t="str">
        <f t="shared" si="1"/>
        <v>Giỏi</v>
      </c>
      <c r="H61" s="11"/>
    </row>
    <row r="62" spans="1:8" s="2" customFormat="1" ht="16.5">
      <c r="A62" s="8">
        <v>56</v>
      </c>
      <c r="B62" s="26" t="s">
        <v>967</v>
      </c>
      <c r="C62" s="19" t="s">
        <v>396</v>
      </c>
      <c r="D62" s="20" t="s">
        <v>209</v>
      </c>
      <c r="E62" s="25">
        <v>71</v>
      </c>
      <c r="F62" s="30">
        <v>3.19</v>
      </c>
      <c r="G62" s="10" t="str">
        <f t="shared" si="1"/>
        <v>Khá</v>
      </c>
      <c r="H62" s="11"/>
    </row>
    <row r="63" spans="1:8" s="2" customFormat="1" ht="16.5">
      <c r="A63" s="8">
        <v>57</v>
      </c>
      <c r="B63" s="26" t="s">
        <v>967</v>
      </c>
      <c r="C63" s="19" t="s">
        <v>410</v>
      </c>
      <c r="D63" s="20" t="s">
        <v>947</v>
      </c>
      <c r="E63" s="25">
        <v>84</v>
      </c>
      <c r="F63" s="30">
        <v>3.11</v>
      </c>
      <c r="G63" s="10" t="str">
        <f t="shared" si="1"/>
        <v>Khá</v>
      </c>
      <c r="H63" s="11"/>
    </row>
    <row r="64" spans="1:8" s="2" customFormat="1" ht="16.5">
      <c r="A64" s="8">
        <v>58</v>
      </c>
      <c r="B64" s="26" t="s">
        <v>967</v>
      </c>
      <c r="C64" s="19" t="s">
        <v>388</v>
      </c>
      <c r="D64" s="20" t="s">
        <v>129</v>
      </c>
      <c r="E64" s="25">
        <v>77.5</v>
      </c>
      <c r="F64" s="30">
        <v>3.08</v>
      </c>
      <c r="G64" s="10" t="str">
        <f t="shared" si="1"/>
        <v>Khá</v>
      </c>
      <c r="H64" s="11"/>
    </row>
    <row r="65" spans="1:8" s="2" customFormat="1" ht="16.5">
      <c r="A65" s="8">
        <v>59</v>
      </c>
      <c r="B65" s="26" t="s">
        <v>967</v>
      </c>
      <c r="C65" s="19" t="s">
        <v>1292</v>
      </c>
      <c r="D65" s="20" t="s">
        <v>152</v>
      </c>
      <c r="E65" s="25">
        <v>87.5</v>
      </c>
      <c r="F65" s="30">
        <v>3.05</v>
      </c>
      <c r="G65" s="10" t="str">
        <f t="shared" si="1"/>
        <v>Khá</v>
      </c>
      <c r="H65" s="11"/>
    </row>
    <row r="66" spans="1:8" s="2" customFormat="1" ht="16.5">
      <c r="A66" s="8">
        <v>60</v>
      </c>
      <c r="B66" s="26" t="s">
        <v>967</v>
      </c>
      <c r="C66" s="19" t="s">
        <v>1293</v>
      </c>
      <c r="D66" s="20" t="s">
        <v>101</v>
      </c>
      <c r="E66" s="25">
        <v>93</v>
      </c>
      <c r="F66" s="30">
        <v>3.03</v>
      </c>
      <c r="G66" s="10" t="str">
        <f t="shared" si="1"/>
        <v>Khá</v>
      </c>
      <c r="H66" s="11"/>
    </row>
    <row r="67" spans="1:8" s="2" customFormat="1" ht="16.5">
      <c r="A67" s="8">
        <v>61</v>
      </c>
      <c r="B67" s="26" t="s">
        <v>967</v>
      </c>
      <c r="C67" s="19" t="s">
        <v>1294</v>
      </c>
      <c r="D67" s="20" t="s">
        <v>90</v>
      </c>
      <c r="E67" s="25">
        <v>74.5</v>
      </c>
      <c r="F67" s="30">
        <v>2.99</v>
      </c>
      <c r="G67" s="10" t="str">
        <f t="shared" si="1"/>
        <v>Khá</v>
      </c>
      <c r="H67" s="11"/>
    </row>
    <row r="68" spans="1:8" s="2" customFormat="1" ht="16.5">
      <c r="A68" s="8">
        <v>62</v>
      </c>
      <c r="B68" s="26" t="s">
        <v>967</v>
      </c>
      <c r="C68" s="19" t="s">
        <v>396</v>
      </c>
      <c r="D68" s="20" t="s">
        <v>49</v>
      </c>
      <c r="E68" s="25">
        <v>75</v>
      </c>
      <c r="F68" s="30">
        <v>2.95</v>
      </c>
      <c r="G68" s="10" t="str">
        <f t="shared" si="1"/>
        <v>Khá</v>
      </c>
      <c r="H68" s="11"/>
    </row>
    <row r="69" spans="1:8" s="2" customFormat="1" ht="16.5">
      <c r="A69" s="8">
        <v>63</v>
      </c>
      <c r="B69" s="26" t="s">
        <v>967</v>
      </c>
      <c r="C69" s="19" t="s">
        <v>393</v>
      </c>
      <c r="D69" s="20" t="s">
        <v>22</v>
      </c>
      <c r="E69" s="25">
        <v>75.5</v>
      </c>
      <c r="F69" s="30">
        <v>2.93</v>
      </c>
      <c r="G69" s="10" t="str">
        <f t="shared" si="1"/>
        <v>Khá</v>
      </c>
      <c r="H69" s="11"/>
    </row>
    <row r="70" spans="1:8" s="2" customFormat="1" ht="16.5">
      <c r="A70" s="8">
        <v>64</v>
      </c>
      <c r="B70" s="26" t="s">
        <v>967</v>
      </c>
      <c r="C70" s="19" t="s">
        <v>1295</v>
      </c>
      <c r="D70" s="20" t="s">
        <v>37</v>
      </c>
      <c r="E70" s="25">
        <v>87</v>
      </c>
      <c r="F70" s="30">
        <v>2.92</v>
      </c>
      <c r="G70" s="10" t="str">
        <f t="shared" si="1"/>
        <v>Khá</v>
      </c>
      <c r="H70" s="11"/>
    </row>
    <row r="71" spans="1:8" s="2" customFormat="1" ht="16.5">
      <c r="A71" s="8">
        <v>65</v>
      </c>
      <c r="B71" s="26" t="s">
        <v>967</v>
      </c>
      <c r="C71" s="19" t="s">
        <v>396</v>
      </c>
      <c r="D71" s="20" t="s">
        <v>758</v>
      </c>
      <c r="E71" s="25">
        <v>72.5</v>
      </c>
      <c r="F71" s="30">
        <v>2.9</v>
      </c>
      <c r="G71" s="10" t="str">
        <f t="shared" ref="G71:G102" si="2">IF(AND(F71&gt;=3.6,E71&gt;=90),".Xuất sắc",IF(AND(F71&gt;=3.2,E71&gt;=80),"Giỏi",IF(AND(F71&gt;=2.5,E71&gt;=70),"Khá","Yếu")))</f>
        <v>Khá</v>
      </c>
      <c r="H71" s="11"/>
    </row>
    <row r="72" spans="1:8" s="2" customFormat="1" ht="16.5">
      <c r="A72" s="8">
        <v>66</v>
      </c>
      <c r="B72" s="26" t="s">
        <v>967</v>
      </c>
      <c r="C72" s="19" t="s">
        <v>1296</v>
      </c>
      <c r="D72" s="20" t="s">
        <v>98</v>
      </c>
      <c r="E72" s="25">
        <v>82</v>
      </c>
      <c r="F72" s="30">
        <v>2.89</v>
      </c>
      <c r="G72" s="10" t="str">
        <f t="shared" si="2"/>
        <v>Khá</v>
      </c>
      <c r="H72" s="11"/>
    </row>
    <row r="73" spans="1:8" s="2" customFormat="1" ht="16.5">
      <c r="A73" s="8">
        <v>67</v>
      </c>
      <c r="B73" s="26" t="s">
        <v>967</v>
      </c>
      <c r="C73" s="19" t="s">
        <v>448</v>
      </c>
      <c r="D73" s="20" t="s">
        <v>859</v>
      </c>
      <c r="E73" s="25">
        <v>71.5</v>
      </c>
      <c r="F73" s="30">
        <v>2.87</v>
      </c>
      <c r="G73" s="10" t="str">
        <f t="shared" si="2"/>
        <v>Khá</v>
      </c>
      <c r="H73" s="11"/>
    </row>
    <row r="74" spans="1:8" s="2" customFormat="1" ht="16.5">
      <c r="A74" s="8">
        <v>68</v>
      </c>
      <c r="B74" s="26" t="s">
        <v>967</v>
      </c>
      <c r="C74" s="19" t="s">
        <v>396</v>
      </c>
      <c r="D74" s="20" t="s">
        <v>90</v>
      </c>
      <c r="E74" s="25">
        <v>71.5</v>
      </c>
      <c r="F74" s="30">
        <v>2.86</v>
      </c>
      <c r="G74" s="10" t="str">
        <f t="shared" si="2"/>
        <v>Khá</v>
      </c>
      <c r="H74" s="11"/>
    </row>
    <row r="75" spans="1:8" s="2" customFormat="1" ht="16.5">
      <c r="A75" s="8">
        <v>69</v>
      </c>
      <c r="B75" s="26" t="s">
        <v>967</v>
      </c>
      <c r="C75" s="19" t="s">
        <v>691</v>
      </c>
      <c r="D75" s="20" t="s">
        <v>31</v>
      </c>
      <c r="E75" s="25">
        <v>75.5</v>
      </c>
      <c r="F75" s="30">
        <v>2.78</v>
      </c>
      <c r="G75" s="10" t="str">
        <f t="shared" si="2"/>
        <v>Khá</v>
      </c>
      <c r="H75" s="11"/>
    </row>
    <row r="76" spans="1:8" s="2" customFormat="1" ht="16.5">
      <c r="A76" s="8">
        <v>70</v>
      </c>
      <c r="B76" s="26" t="s">
        <v>967</v>
      </c>
      <c r="C76" s="19" t="s">
        <v>1297</v>
      </c>
      <c r="D76" s="20" t="s">
        <v>108</v>
      </c>
      <c r="E76" s="25">
        <v>71.5</v>
      </c>
      <c r="F76" s="30">
        <v>2.77</v>
      </c>
      <c r="G76" s="10" t="str">
        <f t="shared" si="2"/>
        <v>Khá</v>
      </c>
      <c r="H76" s="11"/>
    </row>
    <row r="77" spans="1:8" s="2" customFormat="1" ht="16.5">
      <c r="A77" s="8">
        <v>71</v>
      </c>
      <c r="B77" s="26" t="s">
        <v>967</v>
      </c>
      <c r="C77" s="19" t="s">
        <v>466</v>
      </c>
      <c r="D77" s="20" t="s">
        <v>90</v>
      </c>
      <c r="E77" s="25">
        <v>80</v>
      </c>
      <c r="F77" s="30">
        <v>2.76</v>
      </c>
      <c r="G77" s="10" t="str">
        <f t="shared" si="2"/>
        <v>Khá</v>
      </c>
      <c r="H77" s="11"/>
    </row>
    <row r="78" spans="1:8" s="2" customFormat="1" ht="16.5">
      <c r="A78" s="8">
        <v>72</v>
      </c>
      <c r="B78" s="26" t="s">
        <v>967</v>
      </c>
      <c r="C78" s="19" t="s">
        <v>393</v>
      </c>
      <c r="D78" s="20" t="s">
        <v>133</v>
      </c>
      <c r="E78" s="25">
        <v>79.5</v>
      </c>
      <c r="F78" s="30">
        <v>2.75</v>
      </c>
      <c r="G78" s="10" t="str">
        <f t="shared" si="2"/>
        <v>Khá</v>
      </c>
      <c r="H78" s="11"/>
    </row>
    <row r="79" spans="1:8" s="2" customFormat="1" ht="16.5">
      <c r="A79" s="8">
        <v>73</v>
      </c>
      <c r="B79" s="26" t="s">
        <v>967</v>
      </c>
      <c r="C79" s="19" t="s">
        <v>1298</v>
      </c>
      <c r="D79" s="20" t="s">
        <v>135</v>
      </c>
      <c r="E79" s="25">
        <v>78</v>
      </c>
      <c r="F79" s="30">
        <v>2.75</v>
      </c>
      <c r="G79" s="10" t="str">
        <f t="shared" si="2"/>
        <v>Khá</v>
      </c>
      <c r="H79" s="11"/>
    </row>
    <row r="80" spans="1:8" s="2" customFormat="1" ht="16.5">
      <c r="A80" s="8">
        <v>74</v>
      </c>
      <c r="B80" s="26" t="s">
        <v>967</v>
      </c>
      <c r="C80" s="19" t="s">
        <v>691</v>
      </c>
      <c r="D80" s="20" t="s">
        <v>32</v>
      </c>
      <c r="E80" s="25">
        <v>72.5</v>
      </c>
      <c r="F80" s="30">
        <v>2.7</v>
      </c>
      <c r="G80" s="10" t="str">
        <f t="shared" si="2"/>
        <v>Khá</v>
      </c>
      <c r="H80" s="11"/>
    </row>
    <row r="81" spans="1:8" s="2" customFormat="1" ht="16.5">
      <c r="A81" s="8">
        <v>75</v>
      </c>
      <c r="B81" s="26" t="s">
        <v>967</v>
      </c>
      <c r="C81" s="19" t="s">
        <v>424</v>
      </c>
      <c r="D81" s="20" t="s">
        <v>22</v>
      </c>
      <c r="E81" s="25">
        <v>79.5</v>
      </c>
      <c r="F81" s="30">
        <v>2.68</v>
      </c>
      <c r="G81" s="10" t="str">
        <f t="shared" si="2"/>
        <v>Khá</v>
      </c>
      <c r="H81" s="11"/>
    </row>
    <row r="82" spans="1:8" s="2" customFormat="1" ht="16.5">
      <c r="A82" s="8">
        <v>76</v>
      </c>
      <c r="B82" s="26" t="s">
        <v>967</v>
      </c>
      <c r="C82" s="19" t="s">
        <v>410</v>
      </c>
      <c r="D82" s="20" t="s">
        <v>12</v>
      </c>
      <c r="E82" s="25">
        <v>74.5</v>
      </c>
      <c r="F82" s="30">
        <v>2.68</v>
      </c>
      <c r="G82" s="10" t="str">
        <f t="shared" si="2"/>
        <v>Khá</v>
      </c>
      <c r="H82" s="11"/>
    </row>
    <row r="83" spans="1:8" s="2" customFormat="1" ht="16.5">
      <c r="A83" s="8">
        <v>77</v>
      </c>
      <c r="B83" s="26" t="s">
        <v>967</v>
      </c>
      <c r="C83" s="19" t="s">
        <v>794</v>
      </c>
      <c r="D83" s="20" t="s">
        <v>45</v>
      </c>
      <c r="E83" s="25">
        <v>90.5</v>
      </c>
      <c r="F83" s="30">
        <v>2.67</v>
      </c>
      <c r="G83" s="10" t="str">
        <f t="shared" si="2"/>
        <v>Khá</v>
      </c>
      <c r="H83" s="11"/>
    </row>
    <row r="84" spans="1:8" s="2" customFormat="1" ht="16.5">
      <c r="A84" s="8">
        <v>78</v>
      </c>
      <c r="B84" s="26" t="s">
        <v>967</v>
      </c>
      <c r="C84" s="19" t="s">
        <v>655</v>
      </c>
      <c r="D84" s="20" t="s">
        <v>31</v>
      </c>
      <c r="E84" s="25">
        <v>70</v>
      </c>
      <c r="F84" s="30">
        <v>2.67</v>
      </c>
      <c r="G84" s="10" t="str">
        <f t="shared" si="2"/>
        <v>Khá</v>
      </c>
      <c r="H84" s="11"/>
    </row>
    <row r="85" spans="1:8" s="2" customFormat="1" ht="16.5">
      <c r="A85" s="8">
        <v>79</v>
      </c>
      <c r="B85" s="26" t="s">
        <v>967</v>
      </c>
      <c r="C85" s="19" t="s">
        <v>1299</v>
      </c>
      <c r="D85" s="20" t="s">
        <v>108</v>
      </c>
      <c r="E85" s="25">
        <v>75.5</v>
      </c>
      <c r="F85" s="30">
        <v>2.66</v>
      </c>
      <c r="G85" s="10" t="str">
        <f t="shared" si="2"/>
        <v>Khá</v>
      </c>
      <c r="H85" s="11"/>
    </row>
    <row r="86" spans="1:8" s="2" customFormat="1" ht="16.5">
      <c r="A86" s="8">
        <v>80</v>
      </c>
      <c r="B86" s="26" t="s">
        <v>967</v>
      </c>
      <c r="C86" s="19" t="s">
        <v>393</v>
      </c>
      <c r="D86" s="20" t="s">
        <v>47</v>
      </c>
      <c r="E86" s="25">
        <v>72.5</v>
      </c>
      <c r="F86" s="30">
        <v>2.65</v>
      </c>
      <c r="G86" s="10" t="str">
        <f t="shared" si="2"/>
        <v>Khá</v>
      </c>
      <c r="H86" s="11"/>
    </row>
    <row r="87" spans="1:8" s="2" customFormat="1" ht="16.5">
      <c r="A87" s="8">
        <v>81</v>
      </c>
      <c r="B87" s="26" t="s">
        <v>967</v>
      </c>
      <c r="C87" s="19" t="s">
        <v>1300</v>
      </c>
      <c r="D87" s="20" t="s">
        <v>73</v>
      </c>
      <c r="E87" s="25">
        <v>82.5</v>
      </c>
      <c r="F87" s="30">
        <v>2.64</v>
      </c>
      <c r="G87" s="10" t="str">
        <f t="shared" si="2"/>
        <v>Khá</v>
      </c>
      <c r="H87" s="11"/>
    </row>
    <row r="88" spans="1:8" s="2" customFormat="1" ht="16.5">
      <c r="A88" s="8">
        <v>82</v>
      </c>
      <c r="B88" s="26" t="s">
        <v>967</v>
      </c>
      <c r="C88" s="19" t="s">
        <v>524</v>
      </c>
      <c r="D88" s="20" t="s">
        <v>96</v>
      </c>
      <c r="E88" s="25">
        <v>77</v>
      </c>
      <c r="F88" s="30">
        <v>2.64</v>
      </c>
      <c r="G88" s="10" t="str">
        <f t="shared" si="2"/>
        <v>Khá</v>
      </c>
      <c r="H88" s="11"/>
    </row>
    <row r="89" spans="1:8" s="2" customFormat="1" ht="16.5">
      <c r="A89" s="8">
        <v>83</v>
      </c>
      <c r="B89" s="26" t="s">
        <v>967</v>
      </c>
      <c r="C89" s="19" t="s">
        <v>1301</v>
      </c>
      <c r="D89" s="20" t="s">
        <v>45</v>
      </c>
      <c r="E89" s="25">
        <v>76.5</v>
      </c>
      <c r="F89" s="30">
        <v>2.64</v>
      </c>
      <c r="G89" s="10" t="str">
        <f t="shared" si="2"/>
        <v>Khá</v>
      </c>
      <c r="H89" s="11"/>
    </row>
    <row r="90" spans="1:8" s="2" customFormat="1" ht="16.5">
      <c r="A90" s="8">
        <v>84</v>
      </c>
      <c r="B90" s="26" t="s">
        <v>967</v>
      </c>
      <c r="C90" s="19" t="s">
        <v>1302</v>
      </c>
      <c r="D90" s="20" t="s">
        <v>64</v>
      </c>
      <c r="E90" s="25">
        <v>72</v>
      </c>
      <c r="F90" s="30">
        <v>2.64</v>
      </c>
      <c r="G90" s="10" t="str">
        <f t="shared" si="2"/>
        <v>Khá</v>
      </c>
      <c r="H90" s="11"/>
    </row>
    <row r="91" spans="1:8" s="2" customFormat="1" ht="16.5">
      <c r="A91" s="8">
        <v>85</v>
      </c>
      <c r="B91" s="26" t="s">
        <v>967</v>
      </c>
      <c r="C91" s="19" t="s">
        <v>1303</v>
      </c>
      <c r="D91" s="20" t="s">
        <v>40</v>
      </c>
      <c r="E91" s="25">
        <v>73.5</v>
      </c>
      <c r="F91" s="30">
        <v>2.61</v>
      </c>
      <c r="G91" s="10" t="str">
        <f t="shared" si="2"/>
        <v>Khá</v>
      </c>
      <c r="H91" s="11"/>
    </row>
    <row r="92" spans="1:8" s="2" customFormat="1" ht="16.5">
      <c r="A92" s="8">
        <v>86</v>
      </c>
      <c r="B92" s="26" t="s">
        <v>967</v>
      </c>
      <c r="C92" s="19" t="s">
        <v>388</v>
      </c>
      <c r="D92" s="20" t="s">
        <v>714</v>
      </c>
      <c r="E92" s="25">
        <v>76</v>
      </c>
      <c r="F92" s="30">
        <v>2.57</v>
      </c>
      <c r="G92" s="10" t="str">
        <f t="shared" si="2"/>
        <v>Khá</v>
      </c>
      <c r="H92" s="11"/>
    </row>
    <row r="93" spans="1:8" s="2" customFormat="1" ht="16.5">
      <c r="A93" s="8">
        <v>87</v>
      </c>
      <c r="B93" s="26" t="s">
        <v>967</v>
      </c>
      <c r="C93" s="19" t="s">
        <v>489</v>
      </c>
      <c r="D93" s="20" t="s">
        <v>69</v>
      </c>
      <c r="E93" s="25">
        <v>74</v>
      </c>
      <c r="F93" s="30">
        <v>2.57</v>
      </c>
      <c r="G93" s="10" t="str">
        <f t="shared" si="2"/>
        <v>Khá</v>
      </c>
      <c r="H93" s="11"/>
    </row>
    <row r="94" spans="1:8" s="2" customFormat="1" ht="16.5">
      <c r="A94" s="8">
        <v>88</v>
      </c>
      <c r="B94" s="26" t="s">
        <v>967</v>
      </c>
      <c r="C94" s="19" t="s">
        <v>1304</v>
      </c>
      <c r="D94" s="20" t="s">
        <v>49</v>
      </c>
      <c r="E94" s="25">
        <v>73</v>
      </c>
      <c r="F94" s="30">
        <v>2.56</v>
      </c>
      <c r="G94" s="10" t="str">
        <f t="shared" si="2"/>
        <v>Khá</v>
      </c>
      <c r="H94" s="11"/>
    </row>
    <row r="95" spans="1:8" s="2" customFormat="1" ht="16.5">
      <c r="A95" s="8">
        <v>89</v>
      </c>
      <c r="B95" s="26" t="s">
        <v>967</v>
      </c>
      <c r="C95" s="19" t="s">
        <v>460</v>
      </c>
      <c r="D95" s="20" t="s">
        <v>17</v>
      </c>
      <c r="E95" s="25">
        <v>74.5</v>
      </c>
      <c r="F95" s="30">
        <v>2.5299999999999998</v>
      </c>
      <c r="G95" s="10" t="str">
        <f t="shared" si="2"/>
        <v>Khá</v>
      </c>
      <c r="H95" s="11"/>
    </row>
    <row r="96" spans="1:8" s="2" customFormat="1" ht="16.5">
      <c r="A96" s="13">
        <v>90</v>
      </c>
      <c r="B96" s="28" t="s">
        <v>967</v>
      </c>
      <c r="C96" s="21" t="s">
        <v>386</v>
      </c>
      <c r="D96" s="22" t="s">
        <v>25</v>
      </c>
      <c r="E96" s="27">
        <v>74.5</v>
      </c>
      <c r="F96" s="31">
        <v>2.5099999999999998</v>
      </c>
      <c r="G96" s="15" t="str">
        <f t="shared" si="2"/>
        <v>Khá</v>
      </c>
      <c r="H96" s="32"/>
    </row>
  </sheetData>
  <autoFilter ref="A6:H6">
    <filterColumn colId="2" showButton="0"/>
    <sortState ref="A8:H96">
      <sortCondition ref="B6"/>
    </sortState>
  </autoFilter>
  <mergeCells count="11">
    <mergeCell ref="H5:H6"/>
    <mergeCell ref="A1:H1"/>
    <mergeCell ref="A2:H2"/>
    <mergeCell ref="A3:H3"/>
    <mergeCell ref="A4:H4"/>
    <mergeCell ref="A5:A6"/>
    <mergeCell ref="B5:B6"/>
    <mergeCell ref="C5:D6"/>
    <mergeCell ref="E5:E6"/>
    <mergeCell ref="F5:F6"/>
    <mergeCell ref="G5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>
      <selection activeCell="J6" sqref="J6"/>
    </sheetView>
  </sheetViews>
  <sheetFormatPr defaultRowHeight="15"/>
  <cols>
    <col min="1" max="1" width="11.85546875" bestFit="1" customWidth="1"/>
    <col min="2" max="2" width="4.42578125" bestFit="1" customWidth="1"/>
    <col min="3" max="3" width="11" customWidth="1"/>
    <col min="4" max="4" width="7.7109375" bestFit="1" customWidth="1"/>
    <col min="5" max="5" width="6.5703125" bestFit="1" customWidth="1"/>
    <col min="6" max="6" width="7.7109375" bestFit="1" customWidth="1"/>
    <col min="7" max="7" width="6.85546875" bestFit="1" customWidth="1"/>
    <col min="8" max="8" width="7.7109375" bestFit="1" customWidth="1"/>
    <col min="9" max="9" width="6.85546875" bestFit="1" customWidth="1"/>
    <col min="10" max="10" width="20.5703125" bestFit="1" customWidth="1"/>
    <col min="11" max="11" width="5.5703125" bestFit="1" customWidth="1"/>
  </cols>
  <sheetData>
    <row r="1" spans="1:11" s="1" customFormat="1" ht="51.75" customHeight="1">
      <c r="A1" s="49" t="s">
        <v>1263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6.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1" ht="17.25" customHeight="1">
      <c r="A3" s="51" t="s">
        <v>980</v>
      </c>
      <c r="B3" s="52" t="s">
        <v>981</v>
      </c>
      <c r="C3" s="52" t="s">
        <v>982</v>
      </c>
      <c r="D3" s="53" t="s">
        <v>983</v>
      </c>
      <c r="E3" s="54"/>
      <c r="F3" s="53" t="s">
        <v>984</v>
      </c>
      <c r="G3" s="54"/>
      <c r="H3" s="53" t="s">
        <v>985</v>
      </c>
      <c r="I3" s="54"/>
      <c r="J3" s="51" t="s">
        <v>986</v>
      </c>
      <c r="K3" s="55" t="s">
        <v>987</v>
      </c>
    </row>
    <row r="4" spans="1:11" ht="80.25" customHeight="1">
      <c r="A4" s="56"/>
      <c r="B4" s="57"/>
      <c r="C4" s="57"/>
      <c r="D4" s="58" t="s">
        <v>988</v>
      </c>
      <c r="E4" s="58" t="s">
        <v>989</v>
      </c>
      <c r="F4" s="58" t="s">
        <v>988</v>
      </c>
      <c r="G4" s="58" t="s">
        <v>989</v>
      </c>
      <c r="H4" s="58" t="s">
        <v>988</v>
      </c>
      <c r="I4" s="58" t="s">
        <v>989</v>
      </c>
      <c r="J4" s="56"/>
      <c r="K4" s="59"/>
    </row>
    <row r="5" spans="1:11" ht="20.100000000000001" customHeight="1">
      <c r="A5" s="91" t="s">
        <v>1264</v>
      </c>
      <c r="B5" s="61">
        <v>45</v>
      </c>
      <c r="C5" s="61">
        <v>28</v>
      </c>
      <c r="D5" s="62">
        <v>0</v>
      </c>
      <c r="E5" s="63">
        <f>D5/B5</f>
        <v>0</v>
      </c>
      <c r="F5" s="62">
        <v>1</v>
      </c>
      <c r="G5" s="63">
        <f>F5/B5</f>
        <v>2.2222222222222223E-2</v>
      </c>
      <c r="H5" s="62">
        <f>C5-D5-F5</f>
        <v>27</v>
      </c>
      <c r="I5" s="63">
        <f>H5/B5</f>
        <v>0.6</v>
      </c>
      <c r="J5" s="70" t="s">
        <v>990</v>
      </c>
      <c r="K5" s="65"/>
    </row>
    <row r="6" spans="1:11" ht="20.100000000000001" customHeight="1">
      <c r="A6" s="92" t="s">
        <v>1265</v>
      </c>
      <c r="B6" s="67">
        <v>45</v>
      </c>
      <c r="C6" s="67">
        <v>24</v>
      </c>
      <c r="D6" s="68">
        <v>0</v>
      </c>
      <c r="E6" s="69">
        <f t="shared" ref="E6:E8" si="0">D6/B6</f>
        <v>0</v>
      </c>
      <c r="F6" s="68">
        <v>0</v>
      </c>
      <c r="G6" s="69">
        <f t="shared" ref="G6:G7" si="1">F6/B6</f>
        <v>0</v>
      </c>
      <c r="H6" s="68">
        <f>C6-D6-F6</f>
        <v>24</v>
      </c>
      <c r="I6" s="69">
        <f t="shared" ref="I6:I7" si="2">H6/B6</f>
        <v>0.53333333333333333</v>
      </c>
      <c r="J6" s="70" t="s">
        <v>1255</v>
      </c>
      <c r="K6" s="71"/>
    </row>
    <row r="7" spans="1:11" ht="20.100000000000001" customHeight="1">
      <c r="A7" s="92" t="s">
        <v>1266</v>
      </c>
      <c r="B7" s="67">
        <v>46</v>
      </c>
      <c r="C7" s="67">
        <v>38</v>
      </c>
      <c r="D7" s="68">
        <v>0</v>
      </c>
      <c r="E7" s="69">
        <f t="shared" si="0"/>
        <v>0</v>
      </c>
      <c r="F7" s="68">
        <v>3</v>
      </c>
      <c r="G7" s="69">
        <f t="shared" si="1"/>
        <v>6.5217391304347824E-2</v>
      </c>
      <c r="H7" s="68">
        <f t="shared" ref="H7" si="3">C7-D7-F7</f>
        <v>35</v>
      </c>
      <c r="I7" s="69">
        <f t="shared" si="2"/>
        <v>0.76086956521739135</v>
      </c>
      <c r="J7" s="70" t="s">
        <v>990</v>
      </c>
      <c r="K7" s="72"/>
    </row>
    <row r="8" spans="1:11" ht="17.25">
      <c r="A8" s="81" t="s">
        <v>992</v>
      </c>
      <c r="B8" s="82">
        <f>SUM(B5:B7)</f>
        <v>136</v>
      </c>
      <c r="C8" s="82">
        <f>SUM(C5:C7)</f>
        <v>90</v>
      </c>
      <c r="D8" s="82">
        <f>SUM(D5:D7)</f>
        <v>0</v>
      </c>
      <c r="E8" s="83">
        <f t="shared" si="0"/>
        <v>0</v>
      </c>
      <c r="F8" s="82">
        <f>SUM(F5:F7)</f>
        <v>4</v>
      </c>
      <c r="G8" s="83">
        <f>F8/B8</f>
        <v>2.9411764705882353E-2</v>
      </c>
      <c r="H8" s="82">
        <f>SUM(H5:H7)</f>
        <v>86</v>
      </c>
      <c r="I8" s="83">
        <f>H8/B8</f>
        <v>0.63235294117647056</v>
      </c>
      <c r="J8" s="84"/>
      <c r="K8" s="85"/>
    </row>
    <row r="9" spans="1:11" ht="15.75">
      <c r="I9" s="86" t="s">
        <v>993</v>
      </c>
      <c r="J9" s="86"/>
      <c r="K9" s="86"/>
    </row>
  </sheetData>
  <mergeCells count="11">
    <mergeCell ref="I9:K9"/>
    <mergeCell ref="A1:K1"/>
    <mergeCell ref="A2:J2"/>
    <mergeCell ref="A3:A4"/>
    <mergeCell ref="B3:B4"/>
    <mergeCell ref="C3:C4"/>
    <mergeCell ref="D3:E3"/>
    <mergeCell ref="F3:G3"/>
    <mergeCell ref="H3:I3"/>
    <mergeCell ref="J3:J4"/>
    <mergeCell ref="K3:K4"/>
  </mergeCells>
  <pageMargins left="0.2" right="0.19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A7" sqref="A7:XFD21"/>
    </sheetView>
  </sheetViews>
  <sheetFormatPr defaultRowHeight="15"/>
  <cols>
    <col min="1" max="1" width="9.140625" style="3"/>
    <col min="2" max="2" width="12.85546875" bestFit="1" customWidth="1"/>
    <col min="3" max="3" width="21.28515625" bestFit="1" customWidth="1"/>
    <col min="4" max="4" width="8.85546875" bestFit="1" customWidth="1"/>
    <col min="5" max="8" width="11.7109375" customWidth="1"/>
  </cols>
  <sheetData>
    <row r="1" spans="1:8" s="1" customFormat="1" ht="15.75">
      <c r="A1" s="38" t="s">
        <v>0</v>
      </c>
      <c r="B1" s="38"/>
      <c r="C1" s="38"/>
      <c r="D1" s="38"/>
      <c r="E1" s="38"/>
      <c r="F1" s="38"/>
      <c r="G1" s="38"/>
      <c r="H1" s="38"/>
    </row>
    <row r="2" spans="1:8" s="1" customFormat="1" ht="15.75">
      <c r="A2" s="39" t="s">
        <v>968</v>
      </c>
      <c r="B2" s="39"/>
      <c r="C2" s="39"/>
      <c r="D2" s="39"/>
      <c r="E2" s="39"/>
      <c r="F2" s="39"/>
      <c r="G2" s="39"/>
      <c r="H2" s="39"/>
    </row>
    <row r="3" spans="1:8" s="1" customFormat="1" ht="15.75">
      <c r="A3" s="40" t="s">
        <v>380</v>
      </c>
      <c r="B3" s="40"/>
      <c r="C3" s="40"/>
      <c r="D3" s="40"/>
      <c r="E3" s="40"/>
      <c r="F3" s="40"/>
      <c r="G3" s="40"/>
      <c r="H3" s="40"/>
    </row>
    <row r="4" spans="1:8" ht="35.25" customHeight="1">
      <c r="A4" s="41" t="s">
        <v>381</v>
      </c>
      <c r="B4" s="42"/>
      <c r="C4" s="42"/>
      <c r="D4" s="42"/>
      <c r="E4" s="42"/>
      <c r="F4" s="42"/>
      <c r="G4" s="42"/>
      <c r="H4" s="42"/>
    </row>
    <row r="5" spans="1:8">
      <c r="A5" s="43" t="s">
        <v>1</v>
      </c>
      <c r="B5" s="36" t="s">
        <v>2</v>
      </c>
      <c r="C5" s="45" t="s">
        <v>3</v>
      </c>
      <c r="D5" s="46"/>
      <c r="E5" s="36" t="s">
        <v>4</v>
      </c>
      <c r="F5" s="36" t="s">
        <v>5</v>
      </c>
      <c r="G5" s="36" t="s">
        <v>6</v>
      </c>
      <c r="H5" s="36" t="s">
        <v>7</v>
      </c>
    </row>
    <row r="6" spans="1:8" ht="19.5" customHeight="1">
      <c r="A6" s="44"/>
      <c r="B6" s="37"/>
      <c r="C6" s="47"/>
      <c r="D6" s="48"/>
      <c r="E6" s="37"/>
      <c r="F6" s="37"/>
      <c r="G6" s="37"/>
      <c r="H6" s="37"/>
    </row>
    <row r="7" spans="1:8" s="2" customFormat="1" ht="16.5">
      <c r="A7" s="4">
        <v>1</v>
      </c>
      <c r="B7" s="24" t="s">
        <v>969</v>
      </c>
      <c r="C7" s="17" t="s">
        <v>820</v>
      </c>
      <c r="D7" s="18" t="s">
        <v>154</v>
      </c>
      <c r="E7" s="23">
        <v>80</v>
      </c>
      <c r="F7" s="29">
        <v>3.29</v>
      </c>
      <c r="G7" s="6" t="str">
        <f t="shared" ref="G7:G24" si="0">IF(AND(F7&gt;=3.6,E7&gt;=90),".Xuất sắc",IF(AND(F7&gt;=3.2,E7&gt;=80),"Giỏi",IF(AND(F7&gt;=2.5,E7&gt;=70),"Khá","Yếu")))</f>
        <v>Giỏi</v>
      </c>
      <c r="H7" s="7"/>
    </row>
    <row r="8" spans="1:8" s="2" customFormat="1" ht="16.5">
      <c r="A8" s="8">
        <v>2</v>
      </c>
      <c r="B8" s="26" t="s">
        <v>969</v>
      </c>
      <c r="C8" s="19" t="s">
        <v>425</v>
      </c>
      <c r="D8" s="20" t="s">
        <v>972</v>
      </c>
      <c r="E8" s="25">
        <v>80</v>
      </c>
      <c r="F8" s="30">
        <v>3</v>
      </c>
      <c r="G8" s="10" t="str">
        <f t="shared" si="0"/>
        <v>Khá</v>
      </c>
      <c r="H8" s="11"/>
    </row>
    <row r="9" spans="1:8" s="2" customFormat="1" ht="16.5">
      <c r="A9" s="8">
        <v>3</v>
      </c>
      <c r="B9" s="26" t="s">
        <v>969</v>
      </c>
      <c r="C9" s="19" t="s">
        <v>973</v>
      </c>
      <c r="D9" s="20" t="s">
        <v>32</v>
      </c>
      <c r="E9" s="25">
        <v>75.5</v>
      </c>
      <c r="F9" s="30">
        <v>2.97</v>
      </c>
      <c r="G9" s="10" t="str">
        <f t="shared" si="0"/>
        <v>Khá</v>
      </c>
      <c r="H9" s="11"/>
    </row>
    <row r="10" spans="1:8" s="2" customFormat="1" ht="16.5">
      <c r="A10" s="8">
        <v>4</v>
      </c>
      <c r="B10" s="26" t="s">
        <v>969</v>
      </c>
      <c r="C10" s="19" t="s">
        <v>393</v>
      </c>
      <c r="D10" s="20" t="s">
        <v>85</v>
      </c>
      <c r="E10" s="25">
        <v>83.5</v>
      </c>
      <c r="F10" s="30">
        <v>2.81</v>
      </c>
      <c r="G10" s="10" t="str">
        <f t="shared" si="0"/>
        <v>Khá</v>
      </c>
      <c r="H10" s="11"/>
    </row>
    <row r="11" spans="1:8" s="2" customFormat="1" ht="16.5">
      <c r="A11" s="8">
        <v>5</v>
      </c>
      <c r="B11" s="26" t="s">
        <v>969</v>
      </c>
      <c r="C11" s="19" t="s">
        <v>799</v>
      </c>
      <c r="D11" s="20" t="s">
        <v>69</v>
      </c>
      <c r="E11" s="25">
        <v>79</v>
      </c>
      <c r="F11" s="30">
        <v>2.71</v>
      </c>
      <c r="G11" s="10" t="str">
        <f t="shared" si="0"/>
        <v>Khá</v>
      </c>
      <c r="H11" s="11"/>
    </row>
    <row r="12" spans="1:8" s="2" customFormat="1" ht="16.5">
      <c r="A12" s="8">
        <v>6</v>
      </c>
      <c r="B12" s="26" t="s">
        <v>969</v>
      </c>
      <c r="C12" s="19" t="s">
        <v>971</v>
      </c>
      <c r="D12" s="20" t="s">
        <v>31</v>
      </c>
      <c r="E12" s="25">
        <v>79</v>
      </c>
      <c r="F12" s="30">
        <v>2.68</v>
      </c>
      <c r="G12" s="10" t="str">
        <f t="shared" si="0"/>
        <v>Khá</v>
      </c>
      <c r="H12" s="11"/>
    </row>
    <row r="13" spans="1:8" s="2" customFormat="1" ht="16.5">
      <c r="A13" s="8">
        <v>7</v>
      </c>
      <c r="B13" s="26" t="s">
        <v>969</v>
      </c>
      <c r="C13" s="19" t="s">
        <v>974</v>
      </c>
      <c r="D13" s="20" t="s">
        <v>17</v>
      </c>
      <c r="E13" s="25">
        <v>71.5</v>
      </c>
      <c r="F13" s="30">
        <v>2.68</v>
      </c>
      <c r="G13" s="10" t="str">
        <f t="shared" si="0"/>
        <v>Khá</v>
      </c>
      <c r="H13" s="11"/>
    </row>
    <row r="14" spans="1:8" s="2" customFormat="1" ht="16.5">
      <c r="A14" s="8">
        <v>8</v>
      </c>
      <c r="B14" s="26" t="s">
        <v>969</v>
      </c>
      <c r="C14" s="19" t="s">
        <v>977</v>
      </c>
      <c r="D14" s="20" t="s">
        <v>90</v>
      </c>
      <c r="E14" s="25">
        <v>71</v>
      </c>
      <c r="F14" s="30">
        <v>2.66</v>
      </c>
      <c r="G14" s="10" t="str">
        <f t="shared" si="0"/>
        <v>Khá</v>
      </c>
      <c r="H14" s="11"/>
    </row>
    <row r="15" spans="1:8" s="2" customFormat="1" ht="16.5">
      <c r="A15" s="8">
        <v>9</v>
      </c>
      <c r="B15" s="26" t="s">
        <v>969</v>
      </c>
      <c r="C15" s="19" t="s">
        <v>756</v>
      </c>
      <c r="D15" s="20" t="s">
        <v>215</v>
      </c>
      <c r="E15" s="25">
        <v>72</v>
      </c>
      <c r="F15" s="30">
        <v>2.6</v>
      </c>
      <c r="G15" s="10" t="str">
        <f t="shared" si="0"/>
        <v>Khá</v>
      </c>
      <c r="H15" s="11"/>
    </row>
    <row r="16" spans="1:8" s="2" customFormat="1" ht="16.5">
      <c r="A16" s="8">
        <v>10</v>
      </c>
      <c r="B16" s="26" t="s">
        <v>969</v>
      </c>
      <c r="C16" s="19" t="s">
        <v>398</v>
      </c>
      <c r="D16" s="20" t="s">
        <v>77</v>
      </c>
      <c r="E16" s="25">
        <v>71</v>
      </c>
      <c r="F16" s="30">
        <v>2.6</v>
      </c>
      <c r="G16" s="10" t="str">
        <f t="shared" si="0"/>
        <v>Khá</v>
      </c>
      <c r="H16" s="11"/>
    </row>
    <row r="17" spans="1:8" s="2" customFormat="1" ht="16.5">
      <c r="A17" s="8">
        <v>11</v>
      </c>
      <c r="B17" s="26" t="s">
        <v>969</v>
      </c>
      <c r="C17" s="19" t="s">
        <v>976</v>
      </c>
      <c r="D17" s="20" t="s">
        <v>10</v>
      </c>
      <c r="E17" s="25">
        <v>76</v>
      </c>
      <c r="F17" s="30">
        <v>2.56</v>
      </c>
      <c r="G17" s="10" t="str">
        <f t="shared" si="0"/>
        <v>Khá</v>
      </c>
      <c r="H17" s="11"/>
    </row>
    <row r="18" spans="1:8" s="2" customFormat="1" ht="16.5">
      <c r="A18" s="8">
        <v>12</v>
      </c>
      <c r="B18" s="26" t="s">
        <v>969</v>
      </c>
      <c r="C18" s="19" t="s">
        <v>970</v>
      </c>
      <c r="D18" s="20" t="s">
        <v>31</v>
      </c>
      <c r="E18" s="25">
        <v>72</v>
      </c>
      <c r="F18" s="30">
        <v>2.5299999999999998</v>
      </c>
      <c r="G18" s="10" t="str">
        <f t="shared" si="0"/>
        <v>Khá</v>
      </c>
      <c r="H18" s="11"/>
    </row>
    <row r="19" spans="1:8" s="2" customFormat="1" ht="16.5">
      <c r="A19" s="8">
        <v>13</v>
      </c>
      <c r="B19" s="26" t="s">
        <v>969</v>
      </c>
      <c r="C19" s="19" t="s">
        <v>978</v>
      </c>
      <c r="D19" s="20" t="s">
        <v>90</v>
      </c>
      <c r="E19" s="25">
        <v>80.5</v>
      </c>
      <c r="F19" s="30">
        <v>2.5</v>
      </c>
      <c r="G19" s="10" t="str">
        <f t="shared" si="0"/>
        <v>Khá</v>
      </c>
      <c r="H19" s="11"/>
    </row>
    <row r="20" spans="1:8" s="2" customFormat="1" ht="16.5">
      <c r="A20" s="8">
        <v>14</v>
      </c>
      <c r="B20" s="26" t="s">
        <v>969</v>
      </c>
      <c r="C20" s="19" t="s">
        <v>393</v>
      </c>
      <c r="D20" s="20" t="s">
        <v>42</v>
      </c>
      <c r="E20" s="25">
        <v>72</v>
      </c>
      <c r="F20" s="30">
        <v>2.5</v>
      </c>
      <c r="G20" s="10" t="str">
        <f t="shared" si="0"/>
        <v>Khá</v>
      </c>
      <c r="H20" s="11"/>
    </row>
    <row r="21" spans="1:8" s="2" customFormat="1" ht="16.5">
      <c r="A21" s="8">
        <v>15</v>
      </c>
      <c r="B21" s="26" t="s">
        <v>969</v>
      </c>
      <c r="C21" s="19" t="s">
        <v>975</v>
      </c>
      <c r="D21" s="20" t="s">
        <v>40</v>
      </c>
      <c r="E21" s="25">
        <v>70.5</v>
      </c>
      <c r="F21" s="30">
        <v>2.5</v>
      </c>
      <c r="G21" s="10" t="str">
        <f t="shared" si="0"/>
        <v>Khá</v>
      </c>
      <c r="H21" s="11"/>
    </row>
    <row r="22" spans="1:8" s="2" customFormat="1" ht="16.5">
      <c r="A22" s="8">
        <v>16</v>
      </c>
      <c r="B22" s="26" t="s">
        <v>979</v>
      </c>
      <c r="C22" s="19" t="s">
        <v>713</v>
      </c>
      <c r="D22" s="20" t="s">
        <v>714</v>
      </c>
      <c r="E22" s="25">
        <v>83.5</v>
      </c>
      <c r="F22" s="30">
        <v>2.86</v>
      </c>
      <c r="G22" s="10" t="str">
        <f t="shared" si="0"/>
        <v>Khá</v>
      </c>
      <c r="H22" s="11"/>
    </row>
    <row r="23" spans="1:8" s="2" customFormat="1" ht="16.5">
      <c r="A23" s="8">
        <v>17</v>
      </c>
      <c r="B23" s="26" t="s">
        <v>979</v>
      </c>
      <c r="C23" s="19" t="s">
        <v>521</v>
      </c>
      <c r="D23" s="20" t="s">
        <v>45</v>
      </c>
      <c r="E23" s="25">
        <v>83.5</v>
      </c>
      <c r="F23" s="30">
        <v>2.75</v>
      </c>
      <c r="G23" s="10" t="str">
        <f t="shared" si="0"/>
        <v>Khá</v>
      </c>
      <c r="H23" s="11"/>
    </row>
    <row r="24" spans="1:8" s="2" customFormat="1" ht="16.5">
      <c r="A24" s="13">
        <v>18</v>
      </c>
      <c r="B24" s="28" t="s">
        <v>979</v>
      </c>
      <c r="C24" s="21" t="s">
        <v>419</v>
      </c>
      <c r="D24" s="22" t="s">
        <v>78</v>
      </c>
      <c r="E24" s="27">
        <v>73.5</v>
      </c>
      <c r="F24" s="31">
        <v>2.59</v>
      </c>
      <c r="G24" s="15" t="str">
        <f t="shared" si="0"/>
        <v>Khá</v>
      </c>
      <c r="H24" s="32"/>
    </row>
  </sheetData>
  <autoFilter ref="A6:H6">
    <filterColumn colId="2" showButton="0"/>
    <sortState ref="A8:H24">
      <sortCondition ref="B6"/>
    </sortState>
  </autoFilter>
  <mergeCells count="11">
    <mergeCell ref="H5:H6"/>
    <mergeCell ref="A1:H1"/>
    <mergeCell ref="A2:H2"/>
    <mergeCell ref="A3:H3"/>
    <mergeCell ref="A4:H4"/>
    <mergeCell ref="A5:A6"/>
    <mergeCell ref="B5:B6"/>
    <mergeCell ref="C5:D6"/>
    <mergeCell ref="E5:E6"/>
    <mergeCell ref="F5:F6"/>
    <mergeCell ref="G5:G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>
      <selection activeCell="O8" sqref="O8"/>
    </sheetView>
  </sheetViews>
  <sheetFormatPr defaultRowHeight="15"/>
  <cols>
    <col min="1" max="1" width="11.85546875" bestFit="1" customWidth="1"/>
    <col min="2" max="2" width="4.42578125" bestFit="1" customWidth="1"/>
    <col min="3" max="3" width="11" customWidth="1"/>
    <col min="4" max="4" width="7.7109375" bestFit="1" customWidth="1"/>
    <col min="5" max="5" width="6.5703125" bestFit="1" customWidth="1"/>
    <col min="6" max="6" width="7.7109375" bestFit="1" customWidth="1"/>
    <col min="7" max="7" width="6.85546875" bestFit="1" customWidth="1"/>
    <col min="8" max="8" width="7.7109375" bestFit="1" customWidth="1"/>
    <col min="9" max="9" width="6.85546875" bestFit="1" customWidth="1"/>
    <col min="10" max="10" width="20.5703125" bestFit="1" customWidth="1"/>
    <col min="11" max="11" width="5.5703125" bestFit="1" customWidth="1"/>
  </cols>
  <sheetData>
    <row r="1" spans="1:11" s="1" customFormat="1" ht="51.75" customHeight="1">
      <c r="A1" s="49" t="s">
        <v>1305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6.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1" ht="17.25" customHeight="1">
      <c r="A3" s="51" t="s">
        <v>980</v>
      </c>
      <c r="B3" s="52" t="s">
        <v>981</v>
      </c>
      <c r="C3" s="52" t="s">
        <v>982</v>
      </c>
      <c r="D3" s="53" t="s">
        <v>983</v>
      </c>
      <c r="E3" s="54"/>
      <c r="F3" s="53" t="s">
        <v>984</v>
      </c>
      <c r="G3" s="54"/>
      <c r="H3" s="53" t="s">
        <v>985</v>
      </c>
      <c r="I3" s="54"/>
      <c r="J3" s="51" t="s">
        <v>986</v>
      </c>
      <c r="K3" s="55" t="s">
        <v>987</v>
      </c>
    </row>
    <row r="4" spans="1:11" ht="80.25" customHeight="1">
      <c r="A4" s="56"/>
      <c r="B4" s="57"/>
      <c r="C4" s="57"/>
      <c r="D4" s="58" t="s">
        <v>988</v>
      </c>
      <c r="E4" s="58" t="s">
        <v>989</v>
      </c>
      <c r="F4" s="58" t="s">
        <v>988</v>
      </c>
      <c r="G4" s="58" t="s">
        <v>989</v>
      </c>
      <c r="H4" s="58" t="s">
        <v>988</v>
      </c>
      <c r="I4" s="58" t="s">
        <v>989</v>
      </c>
      <c r="J4" s="56"/>
      <c r="K4" s="59"/>
    </row>
    <row r="5" spans="1:11" ht="20.100000000000001" customHeight="1">
      <c r="A5" s="91" t="s">
        <v>1306</v>
      </c>
      <c r="B5" s="61">
        <v>39</v>
      </c>
      <c r="C5" s="61">
        <v>15</v>
      </c>
      <c r="D5" s="62">
        <v>0</v>
      </c>
      <c r="E5" s="63">
        <f>D5/B5</f>
        <v>0</v>
      </c>
      <c r="F5" s="62">
        <v>1</v>
      </c>
      <c r="G5" s="63">
        <f>F5/B5</f>
        <v>2.564102564102564E-2</v>
      </c>
      <c r="H5" s="62">
        <f>C5-D5-F5</f>
        <v>14</v>
      </c>
      <c r="I5" s="63">
        <f>H5/B5</f>
        <v>0.35897435897435898</v>
      </c>
      <c r="J5" s="70" t="s">
        <v>990</v>
      </c>
      <c r="K5" s="65"/>
    </row>
    <row r="6" spans="1:11" ht="20.100000000000001" customHeight="1">
      <c r="A6" s="92" t="s">
        <v>1266</v>
      </c>
      <c r="B6" s="67">
        <v>22</v>
      </c>
      <c r="C6" s="67">
        <v>3</v>
      </c>
      <c r="D6" s="68">
        <v>0</v>
      </c>
      <c r="E6" s="69">
        <f t="shared" ref="E6:E7" si="0">D6/B6</f>
        <v>0</v>
      </c>
      <c r="F6" s="68">
        <v>0</v>
      </c>
      <c r="G6" s="69">
        <f t="shared" ref="G6" si="1">F6/B6</f>
        <v>0</v>
      </c>
      <c r="H6" s="68">
        <f t="shared" ref="H6" si="2">C6-D6-F6</f>
        <v>3</v>
      </c>
      <c r="I6" s="69">
        <f t="shared" ref="I6" si="3">H6/B6</f>
        <v>0.13636363636363635</v>
      </c>
      <c r="J6" s="70" t="s">
        <v>1255</v>
      </c>
      <c r="K6" s="72"/>
    </row>
    <row r="7" spans="1:11" ht="17.25">
      <c r="A7" s="81" t="s">
        <v>992</v>
      </c>
      <c r="B7" s="82">
        <f>SUM(B5:B6)</f>
        <v>61</v>
      </c>
      <c r="C7" s="82">
        <f>SUM(C5:C6)</f>
        <v>18</v>
      </c>
      <c r="D7" s="82">
        <f>SUM(D5:D6)</f>
        <v>0</v>
      </c>
      <c r="E7" s="83">
        <f t="shared" si="0"/>
        <v>0</v>
      </c>
      <c r="F7" s="82">
        <f>SUM(F5:F6)</f>
        <v>1</v>
      </c>
      <c r="G7" s="83">
        <f>F7/B7</f>
        <v>1.6393442622950821E-2</v>
      </c>
      <c r="H7" s="82">
        <f>SUM(H5:H6)</f>
        <v>17</v>
      </c>
      <c r="I7" s="83">
        <f>H7/B7</f>
        <v>0.27868852459016391</v>
      </c>
      <c r="J7" s="84"/>
      <c r="K7" s="85"/>
    </row>
    <row r="8" spans="1:11" ht="15.75">
      <c r="I8" s="86" t="s">
        <v>993</v>
      </c>
      <c r="J8" s="86"/>
      <c r="K8" s="86"/>
    </row>
  </sheetData>
  <mergeCells count="11">
    <mergeCell ref="I8:K8"/>
    <mergeCell ref="A1:K1"/>
    <mergeCell ref="A2:J2"/>
    <mergeCell ref="A3:A4"/>
    <mergeCell ref="B3:B4"/>
    <mergeCell ref="C3:C4"/>
    <mergeCell ref="D3:E3"/>
    <mergeCell ref="F3:G3"/>
    <mergeCell ref="H3:I3"/>
    <mergeCell ref="J3:J4"/>
    <mergeCell ref="K3:K4"/>
  </mergeCells>
  <pageMargins left="0.2" right="0.19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N9" sqref="N9"/>
    </sheetView>
  </sheetViews>
  <sheetFormatPr defaultRowHeight="15"/>
  <cols>
    <col min="1" max="1" width="10.42578125" bestFit="1" customWidth="1"/>
    <col min="2" max="2" width="4.42578125" bestFit="1" customWidth="1"/>
    <col min="3" max="3" width="11" customWidth="1"/>
    <col min="4" max="4" width="7.7109375" bestFit="1" customWidth="1"/>
    <col min="5" max="5" width="6.5703125" bestFit="1" customWidth="1"/>
    <col min="6" max="6" width="7.7109375" bestFit="1" customWidth="1"/>
    <col min="7" max="7" width="6.85546875" bestFit="1" customWidth="1"/>
    <col min="8" max="8" width="7.7109375" bestFit="1" customWidth="1"/>
    <col min="9" max="9" width="6.85546875" bestFit="1" customWidth="1"/>
    <col min="10" max="10" width="20.28515625" bestFit="1" customWidth="1"/>
  </cols>
  <sheetData>
    <row r="1" spans="1:11" s="1" customFormat="1" ht="51.75" customHeight="1">
      <c r="A1" s="49" t="s">
        <v>994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6.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1" ht="17.25" customHeight="1">
      <c r="A3" s="51" t="s">
        <v>980</v>
      </c>
      <c r="B3" s="52" t="s">
        <v>981</v>
      </c>
      <c r="C3" s="52" t="s">
        <v>982</v>
      </c>
      <c r="D3" s="53" t="s">
        <v>983</v>
      </c>
      <c r="E3" s="54"/>
      <c r="F3" s="53" t="s">
        <v>984</v>
      </c>
      <c r="G3" s="54"/>
      <c r="H3" s="53" t="s">
        <v>985</v>
      </c>
      <c r="I3" s="54"/>
      <c r="J3" s="51" t="s">
        <v>986</v>
      </c>
      <c r="K3" s="55" t="s">
        <v>987</v>
      </c>
    </row>
    <row r="4" spans="1:11" ht="80.25" customHeight="1">
      <c r="A4" s="56"/>
      <c r="B4" s="57"/>
      <c r="C4" s="57"/>
      <c r="D4" s="58" t="s">
        <v>988</v>
      </c>
      <c r="E4" s="58" t="s">
        <v>989</v>
      </c>
      <c r="F4" s="58" t="s">
        <v>988</v>
      </c>
      <c r="G4" s="58" t="s">
        <v>989</v>
      </c>
      <c r="H4" s="58" t="s">
        <v>988</v>
      </c>
      <c r="I4" s="58" t="s">
        <v>989</v>
      </c>
      <c r="J4" s="56"/>
      <c r="K4" s="59"/>
    </row>
    <row r="5" spans="1:11" ht="20.100000000000001" customHeight="1">
      <c r="A5" s="60" t="s">
        <v>995</v>
      </c>
      <c r="B5" s="61">
        <v>54</v>
      </c>
      <c r="C5" s="61">
        <v>52</v>
      </c>
      <c r="D5" s="62">
        <v>0</v>
      </c>
      <c r="E5" s="63">
        <f>D5/B5</f>
        <v>0</v>
      </c>
      <c r="F5" s="62">
        <v>17</v>
      </c>
      <c r="G5" s="63">
        <f>F5/B5</f>
        <v>0.31481481481481483</v>
      </c>
      <c r="H5" s="62">
        <f>C5-D5-F5</f>
        <v>35</v>
      </c>
      <c r="I5" s="63">
        <f>H5/B5</f>
        <v>0.64814814814814814</v>
      </c>
      <c r="J5" s="64" t="s">
        <v>990</v>
      </c>
      <c r="K5" s="65"/>
    </row>
    <row r="6" spans="1:11" ht="20.100000000000001" customHeight="1">
      <c r="A6" s="66" t="s">
        <v>996</v>
      </c>
      <c r="B6" s="67">
        <v>57</v>
      </c>
      <c r="C6" s="67">
        <v>56</v>
      </c>
      <c r="D6" s="68">
        <v>0</v>
      </c>
      <c r="E6" s="69">
        <f t="shared" ref="E6:E14" si="0">D6/B6</f>
        <v>0</v>
      </c>
      <c r="F6" s="68">
        <v>21</v>
      </c>
      <c r="G6" s="69">
        <f t="shared" ref="G6:G13" si="1">F6/B6</f>
        <v>0.36842105263157893</v>
      </c>
      <c r="H6" s="68">
        <f>C6-D6-F6</f>
        <v>35</v>
      </c>
      <c r="I6" s="69">
        <f t="shared" ref="I6:I13" si="2">H6/B6</f>
        <v>0.61403508771929827</v>
      </c>
      <c r="J6" s="70" t="s">
        <v>990</v>
      </c>
      <c r="K6" s="71"/>
    </row>
    <row r="7" spans="1:11" ht="20.100000000000001" customHeight="1">
      <c r="A7" s="66" t="s">
        <v>997</v>
      </c>
      <c r="B7" s="68">
        <v>55</v>
      </c>
      <c r="C7" s="67">
        <v>54</v>
      </c>
      <c r="D7" s="68">
        <v>0</v>
      </c>
      <c r="E7" s="69">
        <f t="shared" si="0"/>
        <v>0</v>
      </c>
      <c r="F7" s="68">
        <v>9</v>
      </c>
      <c r="G7" s="69">
        <f t="shared" si="1"/>
        <v>0.16363636363636364</v>
      </c>
      <c r="H7" s="68">
        <f t="shared" ref="H7:H12" si="3">C7-D7-F7</f>
        <v>45</v>
      </c>
      <c r="I7" s="69">
        <f t="shared" si="2"/>
        <v>0.81818181818181823</v>
      </c>
      <c r="J7" s="70" t="s">
        <v>990</v>
      </c>
      <c r="K7" s="72"/>
    </row>
    <row r="8" spans="1:11" ht="20.100000000000001" customHeight="1">
      <c r="A8" s="66" t="s">
        <v>998</v>
      </c>
      <c r="B8" s="67">
        <v>52</v>
      </c>
      <c r="C8" s="67">
        <v>49</v>
      </c>
      <c r="D8" s="68">
        <v>1</v>
      </c>
      <c r="E8" s="69">
        <f t="shared" si="0"/>
        <v>1.9230769230769232E-2</v>
      </c>
      <c r="F8" s="68">
        <v>7</v>
      </c>
      <c r="G8" s="69">
        <f t="shared" si="1"/>
        <v>0.13461538461538461</v>
      </c>
      <c r="H8" s="68">
        <f t="shared" si="3"/>
        <v>41</v>
      </c>
      <c r="I8" s="69">
        <f t="shared" si="2"/>
        <v>0.78846153846153844</v>
      </c>
      <c r="J8" s="70" t="s">
        <v>991</v>
      </c>
      <c r="K8" s="72"/>
    </row>
    <row r="9" spans="1:11" ht="20.100000000000001" customHeight="1">
      <c r="A9" s="66" t="s">
        <v>999</v>
      </c>
      <c r="B9" s="67">
        <v>54</v>
      </c>
      <c r="C9" s="67">
        <v>54</v>
      </c>
      <c r="D9" s="68">
        <v>0</v>
      </c>
      <c r="E9" s="69">
        <f t="shared" si="0"/>
        <v>0</v>
      </c>
      <c r="F9" s="68">
        <v>17</v>
      </c>
      <c r="G9" s="69">
        <f t="shared" si="1"/>
        <v>0.31481481481481483</v>
      </c>
      <c r="H9" s="68">
        <f t="shared" si="3"/>
        <v>37</v>
      </c>
      <c r="I9" s="69">
        <f t="shared" si="2"/>
        <v>0.68518518518518523</v>
      </c>
      <c r="J9" s="70" t="s">
        <v>990</v>
      </c>
      <c r="K9" s="72"/>
    </row>
    <row r="10" spans="1:11" ht="20.100000000000001" customHeight="1">
      <c r="A10" s="66" t="s">
        <v>1000</v>
      </c>
      <c r="B10" s="73">
        <v>50</v>
      </c>
      <c r="C10" s="67">
        <v>45</v>
      </c>
      <c r="D10" s="68">
        <v>0</v>
      </c>
      <c r="E10" s="69">
        <f t="shared" si="0"/>
        <v>0</v>
      </c>
      <c r="F10" s="68">
        <v>16</v>
      </c>
      <c r="G10" s="69">
        <f t="shared" si="1"/>
        <v>0.32</v>
      </c>
      <c r="H10" s="68">
        <f t="shared" si="3"/>
        <v>29</v>
      </c>
      <c r="I10" s="69">
        <f t="shared" si="2"/>
        <v>0.57999999999999996</v>
      </c>
      <c r="J10" s="70" t="s">
        <v>990</v>
      </c>
      <c r="K10" s="72"/>
    </row>
    <row r="11" spans="1:11" ht="20.100000000000001" customHeight="1">
      <c r="A11" s="66" t="s">
        <v>1001</v>
      </c>
      <c r="B11" s="73">
        <v>50</v>
      </c>
      <c r="C11" s="67">
        <v>47</v>
      </c>
      <c r="D11" s="68">
        <v>0</v>
      </c>
      <c r="E11" s="69">
        <f t="shared" si="0"/>
        <v>0</v>
      </c>
      <c r="F11" s="68">
        <v>3</v>
      </c>
      <c r="G11" s="69">
        <f t="shared" si="1"/>
        <v>0.06</v>
      </c>
      <c r="H11" s="68">
        <f t="shared" si="3"/>
        <v>44</v>
      </c>
      <c r="I11" s="69">
        <f t="shared" si="2"/>
        <v>0.88</v>
      </c>
      <c r="J11" s="70" t="s">
        <v>990</v>
      </c>
      <c r="K11" s="72"/>
    </row>
    <row r="12" spans="1:11" ht="20.100000000000001" customHeight="1">
      <c r="A12" s="66" t="s">
        <v>1002</v>
      </c>
      <c r="B12" s="73">
        <v>52</v>
      </c>
      <c r="C12" s="67">
        <v>45</v>
      </c>
      <c r="D12" s="68">
        <v>1</v>
      </c>
      <c r="E12" s="69">
        <f>D12/B12</f>
        <v>1.9230769230769232E-2</v>
      </c>
      <c r="F12" s="68">
        <v>12</v>
      </c>
      <c r="G12" s="69">
        <f>F12/B12</f>
        <v>0.23076923076923078</v>
      </c>
      <c r="H12" s="68">
        <f t="shared" si="3"/>
        <v>32</v>
      </c>
      <c r="I12" s="69">
        <f>H12/B12</f>
        <v>0.61538461538461542</v>
      </c>
      <c r="J12" s="70" t="s">
        <v>991</v>
      </c>
      <c r="K12" s="72"/>
    </row>
    <row r="13" spans="1:11" ht="20.100000000000001" customHeight="1">
      <c r="A13" s="74" t="s">
        <v>1003</v>
      </c>
      <c r="B13" s="75">
        <v>54</v>
      </c>
      <c r="C13" s="76">
        <v>54</v>
      </c>
      <c r="D13" s="77">
        <v>0</v>
      </c>
      <c r="E13" s="78">
        <f t="shared" si="0"/>
        <v>0</v>
      </c>
      <c r="F13" s="77">
        <v>13</v>
      </c>
      <c r="G13" s="78">
        <f t="shared" si="1"/>
        <v>0.24074074074074073</v>
      </c>
      <c r="H13" s="77">
        <f>C13-D13-F13</f>
        <v>41</v>
      </c>
      <c r="I13" s="78">
        <f t="shared" si="2"/>
        <v>0.7592592592592593</v>
      </c>
      <c r="J13" s="79" t="s">
        <v>990</v>
      </c>
      <c r="K13" s="80"/>
    </row>
    <row r="14" spans="1:11" ht="17.25">
      <c r="A14" s="81" t="s">
        <v>992</v>
      </c>
      <c r="B14" s="82">
        <f>SUM(B5:B13)</f>
        <v>478</v>
      </c>
      <c r="C14" s="82">
        <f>SUM(C5:C13)</f>
        <v>456</v>
      </c>
      <c r="D14" s="82">
        <f>SUM(D5:D13)</f>
        <v>2</v>
      </c>
      <c r="E14" s="83">
        <f t="shared" si="0"/>
        <v>4.1841004184100415E-3</v>
      </c>
      <c r="F14" s="82">
        <f>SUM(F5:F13)</f>
        <v>115</v>
      </c>
      <c r="G14" s="83">
        <f>F14/B14</f>
        <v>0.2405857740585774</v>
      </c>
      <c r="H14" s="82">
        <f>SUM(H5:H13)</f>
        <v>339</v>
      </c>
      <c r="I14" s="83">
        <f>H14/B14</f>
        <v>0.70920502092050208</v>
      </c>
      <c r="J14" s="84"/>
      <c r="K14" s="85"/>
    </row>
    <row r="15" spans="1:11" ht="15.75">
      <c r="I15" s="86"/>
      <c r="J15" s="86"/>
      <c r="K15" s="86"/>
    </row>
  </sheetData>
  <mergeCells count="11">
    <mergeCell ref="I15:K15"/>
    <mergeCell ref="A1:K1"/>
    <mergeCell ref="A2:J2"/>
    <mergeCell ref="A3:A4"/>
    <mergeCell ref="B3:B4"/>
    <mergeCell ref="C3:C4"/>
    <mergeCell ref="D3:E3"/>
    <mergeCell ref="F3:G3"/>
    <mergeCell ref="H3:I3"/>
    <mergeCell ref="J3:J4"/>
    <mergeCell ref="K3:K4"/>
  </mergeCells>
  <pageMargins left="0.2" right="0.19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0"/>
  <sheetViews>
    <sheetView workbookViewId="0">
      <selection activeCell="E7" sqref="E7:E510"/>
    </sheetView>
  </sheetViews>
  <sheetFormatPr defaultRowHeight="15"/>
  <cols>
    <col min="1" max="1" width="9.140625" style="3"/>
    <col min="2" max="2" width="12.85546875" bestFit="1" customWidth="1"/>
    <col min="3" max="3" width="21.28515625" bestFit="1" customWidth="1"/>
    <col min="4" max="4" width="8.85546875" bestFit="1" customWidth="1"/>
    <col min="5" max="8" width="11.7109375" customWidth="1"/>
  </cols>
  <sheetData>
    <row r="1" spans="1:8" s="1" customFormat="1" ht="15.75">
      <c r="A1" s="38" t="s">
        <v>0</v>
      </c>
      <c r="B1" s="38"/>
      <c r="C1" s="38"/>
      <c r="D1" s="38"/>
      <c r="E1" s="38"/>
      <c r="F1" s="38"/>
      <c r="G1" s="38"/>
      <c r="H1" s="38"/>
    </row>
    <row r="2" spans="1:8" s="1" customFormat="1" ht="15.75">
      <c r="A2" s="39" t="s">
        <v>382</v>
      </c>
      <c r="B2" s="39"/>
      <c r="C2" s="39"/>
      <c r="D2" s="39"/>
      <c r="E2" s="39"/>
      <c r="F2" s="39"/>
      <c r="G2" s="39"/>
      <c r="H2" s="39"/>
    </row>
    <row r="3" spans="1:8" s="1" customFormat="1" ht="15.75">
      <c r="A3" s="40" t="s">
        <v>380</v>
      </c>
      <c r="B3" s="40"/>
      <c r="C3" s="40"/>
      <c r="D3" s="40"/>
      <c r="E3" s="40"/>
      <c r="F3" s="40"/>
      <c r="G3" s="40"/>
      <c r="H3" s="40"/>
    </row>
    <row r="4" spans="1:8" ht="35.25" customHeight="1">
      <c r="A4" s="41" t="s">
        <v>381</v>
      </c>
      <c r="B4" s="42"/>
      <c r="C4" s="42"/>
      <c r="D4" s="42"/>
      <c r="E4" s="42"/>
      <c r="F4" s="42"/>
      <c r="G4" s="42"/>
      <c r="H4" s="42"/>
    </row>
    <row r="5" spans="1:8">
      <c r="A5" s="43" t="s">
        <v>1</v>
      </c>
      <c r="B5" s="36" t="s">
        <v>2</v>
      </c>
      <c r="C5" s="45" t="s">
        <v>3</v>
      </c>
      <c r="D5" s="46"/>
      <c r="E5" s="36" t="s">
        <v>4</v>
      </c>
      <c r="F5" s="36" t="s">
        <v>5</v>
      </c>
      <c r="G5" s="36" t="s">
        <v>6</v>
      </c>
      <c r="H5" s="36" t="s">
        <v>7</v>
      </c>
    </row>
    <row r="6" spans="1:8" ht="19.5" customHeight="1">
      <c r="A6" s="44"/>
      <c r="B6" s="37"/>
      <c r="C6" s="47"/>
      <c r="D6" s="48"/>
      <c r="E6" s="37"/>
      <c r="F6" s="37"/>
      <c r="G6" s="37"/>
      <c r="H6" s="37"/>
    </row>
    <row r="7" spans="1:8" s="2" customFormat="1" ht="16.5">
      <c r="A7" s="4">
        <v>1</v>
      </c>
      <c r="B7" s="24" t="s">
        <v>383</v>
      </c>
      <c r="C7" s="17" t="s">
        <v>402</v>
      </c>
      <c r="D7" s="18" t="s">
        <v>40</v>
      </c>
      <c r="E7" s="23">
        <v>85</v>
      </c>
      <c r="F7" s="29">
        <v>3.69</v>
      </c>
      <c r="G7" s="6" t="str">
        <f>IF(AND(F7&gt;=3.6,E7&gt;=90),".Xuất sắc",IF(AND(F7&gt;=3.2,E7&gt;=80),"Giỏi",IF(AND(F7&gt;=2.5,E7&gt;=65),"Khá","Yếu")))</f>
        <v>Giỏi</v>
      </c>
      <c r="H7" s="7"/>
    </row>
    <row r="8" spans="1:8" s="2" customFormat="1" ht="16.5">
      <c r="A8" s="8">
        <v>2</v>
      </c>
      <c r="B8" s="26" t="s">
        <v>383</v>
      </c>
      <c r="C8" s="19" t="s">
        <v>391</v>
      </c>
      <c r="D8" s="20" t="s">
        <v>103</v>
      </c>
      <c r="E8" s="25">
        <v>84</v>
      </c>
      <c r="F8" s="30">
        <v>3.69</v>
      </c>
      <c r="G8" s="10" t="str">
        <f>IF(AND(F8&gt;=3.6,E8&gt;=90),".Xuất sắc",IF(AND(F8&gt;=3.2,E8&gt;=80),"Giỏi",IF(AND(F8&gt;=2.5,E8&gt;=65),"Khá","Yếu")))</f>
        <v>Giỏi</v>
      </c>
      <c r="H8" s="11"/>
    </row>
    <row r="9" spans="1:8" s="2" customFormat="1" ht="16.5">
      <c r="A9" s="8">
        <v>3</v>
      </c>
      <c r="B9" s="26" t="s">
        <v>383</v>
      </c>
      <c r="C9" s="19" t="s">
        <v>397</v>
      </c>
      <c r="D9" s="20" t="s">
        <v>64</v>
      </c>
      <c r="E9" s="25">
        <v>86.5</v>
      </c>
      <c r="F9" s="30">
        <v>3.61</v>
      </c>
      <c r="G9" s="10" t="str">
        <f t="shared" ref="G9:G72" si="0">IF(AND(F9&gt;=3.6,E9&gt;=90),".Xuất sắc",IF(AND(F9&gt;=3.2,E9&gt;=80),"Giỏi",IF(AND(F9&gt;=2.5,E9&gt;=65),"Khá","Yếu")))</f>
        <v>Giỏi</v>
      </c>
      <c r="H9" s="11"/>
    </row>
    <row r="10" spans="1:8" s="2" customFormat="1" ht="16.5">
      <c r="A10" s="8">
        <v>4</v>
      </c>
      <c r="B10" s="26" t="s">
        <v>383</v>
      </c>
      <c r="C10" s="19" t="s">
        <v>396</v>
      </c>
      <c r="D10" s="20" t="s">
        <v>66</v>
      </c>
      <c r="E10" s="25">
        <v>83.5</v>
      </c>
      <c r="F10" s="30">
        <v>3.6</v>
      </c>
      <c r="G10" s="10" t="str">
        <f t="shared" si="0"/>
        <v>Giỏi</v>
      </c>
      <c r="H10" s="11"/>
    </row>
    <row r="11" spans="1:8" s="2" customFormat="1" ht="16.5">
      <c r="A11" s="8">
        <v>5</v>
      </c>
      <c r="B11" s="26" t="s">
        <v>383</v>
      </c>
      <c r="C11" s="19" t="s">
        <v>390</v>
      </c>
      <c r="D11" s="20" t="s">
        <v>98</v>
      </c>
      <c r="E11" s="25">
        <v>83.5</v>
      </c>
      <c r="F11" s="30">
        <v>3.54</v>
      </c>
      <c r="G11" s="10" t="str">
        <f t="shared" si="0"/>
        <v>Giỏi</v>
      </c>
      <c r="H11" s="11"/>
    </row>
    <row r="12" spans="1:8" s="2" customFormat="1" ht="16.5">
      <c r="A12" s="8">
        <v>6</v>
      </c>
      <c r="B12" s="26" t="s">
        <v>383</v>
      </c>
      <c r="C12" s="19" t="s">
        <v>393</v>
      </c>
      <c r="D12" s="20" t="s">
        <v>24</v>
      </c>
      <c r="E12" s="25">
        <v>83</v>
      </c>
      <c r="F12" s="30">
        <v>3.53</v>
      </c>
      <c r="G12" s="10" t="str">
        <f t="shared" si="0"/>
        <v>Giỏi</v>
      </c>
      <c r="H12" s="11"/>
    </row>
    <row r="13" spans="1:8" s="2" customFormat="1" ht="16.5">
      <c r="A13" s="8">
        <v>7</v>
      </c>
      <c r="B13" s="26" t="s">
        <v>383</v>
      </c>
      <c r="C13" s="19" t="s">
        <v>392</v>
      </c>
      <c r="D13" s="20" t="s">
        <v>85</v>
      </c>
      <c r="E13" s="25">
        <v>81</v>
      </c>
      <c r="F13" s="30">
        <v>3.5</v>
      </c>
      <c r="G13" s="10" t="str">
        <f t="shared" si="0"/>
        <v>Giỏi</v>
      </c>
      <c r="H13" s="11"/>
    </row>
    <row r="14" spans="1:8" s="2" customFormat="1" ht="16.5">
      <c r="A14" s="8">
        <v>8</v>
      </c>
      <c r="B14" s="26" t="s">
        <v>383</v>
      </c>
      <c r="C14" s="19" t="s">
        <v>398</v>
      </c>
      <c r="D14" s="20" t="s">
        <v>64</v>
      </c>
      <c r="E14" s="25">
        <v>81.5</v>
      </c>
      <c r="F14" s="30">
        <v>3.41</v>
      </c>
      <c r="G14" s="10" t="str">
        <f t="shared" si="0"/>
        <v>Giỏi</v>
      </c>
      <c r="H14" s="11"/>
    </row>
    <row r="15" spans="1:8" s="2" customFormat="1" ht="16.5">
      <c r="A15" s="8">
        <v>9</v>
      </c>
      <c r="B15" s="26" t="s">
        <v>383</v>
      </c>
      <c r="C15" s="19" t="s">
        <v>408</v>
      </c>
      <c r="D15" s="20" t="s">
        <v>8</v>
      </c>
      <c r="E15" s="25">
        <v>80</v>
      </c>
      <c r="F15" s="30">
        <v>3.4</v>
      </c>
      <c r="G15" s="10" t="str">
        <f t="shared" si="0"/>
        <v>Giỏi</v>
      </c>
      <c r="H15" s="11"/>
    </row>
    <row r="16" spans="1:8" s="2" customFormat="1" ht="16.5">
      <c r="A16" s="8">
        <v>10</v>
      </c>
      <c r="B16" s="26" t="s">
        <v>383</v>
      </c>
      <c r="C16" s="19" t="s">
        <v>393</v>
      </c>
      <c r="D16" s="20" t="s">
        <v>34</v>
      </c>
      <c r="E16" s="25">
        <v>88.5</v>
      </c>
      <c r="F16" s="30">
        <v>3.36</v>
      </c>
      <c r="G16" s="10" t="str">
        <f t="shared" si="0"/>
        <v>Giỏi</v>
      </c>
      <c r="H16" s="11"/>
    </row>
    <row r="17" spans="1:8" s="2" customFormat="1" ht="16.5">
      <c r="A17" s="8">
        <v>11</v>
      </c>
      <c r="B17" s="26" t="s">
        <v>383</v>
      </c>
      <c r="C17" s="19" t="s">
        <v>388</v>
      </c>
      <c r="D17" s="20" t="s">
        <v>17</v>
      </c>
      <c r="E17" s="25">
        <v>80</v>
      </c>
      <c r="F17" s="30">
        <v>3.36</v>
      </c>
      <c r="G17" s="10" t="str">
        <f t="shared" si="0"/>
        <v>Giỏi</v>
      </c>
      <c r="H17" s="11"/>
    </row>
    <row r="18" spans="1:8" s="2" customFormat="1" ht="16.5">
      <c r="A18" s="8">
        <v>12</v>
      </c>
      <c r="B18" s="26" t="s">
        <v>383</v>
      </c>
      <c r="C18" s="19" t="s">
        <v>417</v>
      </c>
      <c r="D18" s="20" t="s">
        <v>97</v>
      </c>
      <c r="E18" s="25">
        <v>80</v>
      </c>
      <c r="F18" s="30">
        <v>3.36</v>
      </c>
      <c r="G18" s="10" t="str">
        <f t="shared" si="0"/>
        <v>Giỏi</v>
      </c>
      <c r="H18" s="11"/>
    </row>
    <row r="19" spans="1:8" s="2" customFormat="1" ht="16.5">
      <c r="A19" s="8">
        <v>13</v>
      </c>
      <c r="B19" s="26" t="s">
        <v>383</v>
      </c>
      <c r="C19" s="19" t="s">
        <v>409</v>
      </c>
      <c r="D19" s="20" t="s">
        <v>22</v>
      </c>
      <c r="E19" s="25">
        <v>83</v>
      </c>
      <c r="F19" s="30">
        <v>3.35</v>
      </c>
      <c r="G19" s="10" t="str">
        <f t="shared" si="0"/>
        <v>Giỏi</v>
      </c>
      <c r="H19" s="11"/>
    </row>
    <row r="20" spans="1:8" s="2" customFormat="1" ht="16.5">
      <c r="A20" s="8">
        <v>14</v>
      </c>
      <c r="B20" s="26" t="s">
        <v>383</v>
      </c>
      <c r="C20" s="19" t="s">
        <v>413</v>
      </c>
      <c r="D20" s="20" t="s">
        <v>45</v>
      </c>
      <c r="E20" s="25">
        <v>80</v>
      </c>
      <c r="F20" s="30">
        <v>3.35</v>
      </c>
      <c r="G20" s="10" t="str">
        <f t="shared" si="0"/>
        <v>Giỏi</v>
      </c>
      <c r="H20" s="11"/>
    </row>
    <row r="21" spans="1:8" s="2" customFormat="1" ht="16.5">
      <c r="A21" s="8">
        <v>15</v>
      </c>
      <c r="B21" s="26" t="s">
        <v>383</v>
      </c>
      <c r="C21" s="19" t="s">
        <v>401</v>
      </c>
      <c r="D21" s="20" t="s">
        <v>129</v>
      </c>
      <c r="E21" s="25">
        <v>79.5</v>
      </c>
      <c r="F21" s="30">
        <v>3.54</v>
      </c>
      <c r="G21" s="10" t="str">
        <f t="shared" si="0"/>
        <v>Khá</v>
      </c>
      <c r="H21" s="11"/>
    </row>
    <row r="22" spans="1:8" s="2" customFormat="1" ht="16.5">
      <c r="A22" s="8">
        <v>16</v>
      </c>
      <c r="B22" s="26" t="s">
        <v>383</v>
      </c>
      <c r="C22" s="19" t="s">
        <v>403</v>
      </c>
      <c r="D22" s="20" t="s">
        <v>40</v>
      </c>
      <c r="E22" s="25">
        <v>77.5</v>
      </c>
      <c r="F22" s="30">
        <v>3.44</v>
      </c>
      <c r="G22" s="10" t="str">
        <f t="shared" si="0"/>
        <v>Khá</v>
      </c>
      <c r="H22" s="11"/>
    </row>
    <row r="23" spans="1:8" s="2" customFormat="1" ht="16.5">
      <c r="A23" s="8">
        <v>17</v>
      </c>
      <c r="B23" s="26" t="s">
        <v>383</v>
      </c>
      <c r="C23" s="19" t="s">
        <v>396</v>
      </c>
      <c r="D23" s="20" t="s">
        <v>93</v>
      </c>
      <c r="E23" s="25">
        <v>77.5</v>
      </c>
      <c r="F23" s="30">
        <v>3.41</v>
      </c>
      <c r="G23" s="10" t="str">
        <f t="shared" si="0"/>
        <v>Khá</v>
      </c>
      <c r="H23" s="11"/>
    </row>
    <row r="24" spans="1:8" s="2" customFormat="1" ht="16.5">
      <c r="A24" s="8">
        <v>18</v>
      </c>
      <c r="B24" s="26" t="s">
        <v>383</v>
      </c>
      <c r="C24" s="19" t="s">
        <v>386</v>
      </c>
      <c r="D24" s="20" t="s">
        <v>25</v>
      </c>
      <c r="E24" s="25">
        <v>76</v>
      </c>
      <c r="F24" s="30">
        <v>3.4</v>
      </c>
      <c r="G24" s="10" t="str">
        <f t="shared" si="0"/>
        <v>Khá</v>
      </c>
      <c r="H24" s="11"/>
    </row>
    <row r="25" spans="1:8" s="2" customFormat="1" ht="16.5">
      <c r="A25" s="8">
        <v>19</v>
      </c>
      <c r="B25" s="26" t="s">
        <v>383</v>
      </c>
      <c r="C25" s="19" t="s">
        <v>410</v>
      </c>
      <c r="D25" s="20" t="s">
        <v>22</v>
      </c>
      <c r="E25" s="25">
        <v>76</v>
      </c>
      <c r="F25" s="30">
        <v>3.4</v>
      </c>
      <c r="G25" s="10" t="str">
        <f t="shared" si="0"/>
        <v>Khá</v>
      </c>
      <c r="H25" s="11"/>
    </row>
    <row r="26" spans="1:8" s="2" customFormat="1" ht="16.5">
      <c r="A26" s="8">
        <v>20</v>
      </c>
      <c r="B26" s="26" t="s">
        <v>383</v>
      </c>
      <c r="C26" s="19" t="s">
        <v>393</v>
      </c>
      <c r="D26" s="20" t="s">
        <v>59</v>
      </c>
      <c r="E26" s="25">
        <v>78</v>
      </c>
      <c r="F26" s="30">
        <v>3.36</v>
      </c>
      <c r="G26" s="10" t="str">
        <f t="shared" si="0"/>
        <v>Khá</v>
      </c>
      <c r="H26" s="11"/>
    </row>
    <row r="27" spans="1:8" s="2" customFormat="1" ht="16.5">
      <c r="A27" s="8">
        <v>21</v>
      </c>
      <c r="B27" s="26" t="s">
        <v>383</v>
      </c>
      <c r="C27" s="19" t="s">
        <v>393</v>
      </c>
      <c r="D27" s="20" t="s">
        <v>44</v>
      </c>
      <c r="E27" s="25">
        <v>77.5</v>
      </c>
      <c r="F27" s="30">
        <v>3.3</v>
      </c>
      <c r="G27" s="10" t="str">
        <f t="shared" si="0"/>
        <v>Khá</v>
      </c>
      <c r="H27" s="11"/>
    </row>
    <row r="28" spans="1:8" s="2" customFormat="1" ht="16.5">
      <c r="A28" s="8">
        <v>22</v>
      </c>
      <c r="B28" s="26" t="s">
        <v>383</v>
      </c>
      <c r="C28" s="19" t="s">
        <v>407</v>
      </c>
      <c r="D28" s="20" t="s">
        <v>78</v>
      </c>
      <c r="E28" s="25">
        <v>78.5</v>
      </c>
      <c r="F28" s="30">
        <v>3.29</v>
      </c>
      <c r="G28" s="10" t="str">
        <f t="shared" si="0"/>
        <v>Khá</v>
      </c>
      <c r="H28" s="11"/>
    </row>
    <row r="29" spans="1:8" s="2" customFormat="1" ht="16.5">
      <c r="A29" s="8">
        <v>23</v>
      </c>
      <c r="B29" s="26" t="s">
        <v>383</v>
      </c>
      <c r="C29" s="19" t="s">
        <v>416</v>
      </c>
      <c r="D29" s="20" t="s">
        <v>97</v>
      </c>
      <c r="E29" s="25">
        <v>77.5</v>
      </c>
      <c r="F29" s="30">
        <v>3.28</v>
      </c>
      <c r="G29" s="10" t="str">
        <f t="shared" si="0"/>
        <v>Khá</v>
      </c>
      <c r="H29" s="11"/>
    </row>
    <row r="30" spans="1:8" s="2" customFormat="1" ht="16.5">
      <c r="A30" s="8">
        <v>24</v>
      </c>
      <c r="B30" s="26" t="s">
        <v>383</v>
      </c>
      <c r="C30" s="19" t="s">
        <v>404</v>
      </c>
      <c r="D30" s="20" t="s">
        <v>40</v>
      </c>
      <c r="E30" s="25">
        <v>79.5</v>
      </c>
      <c r="F30" s="30">
        <v>3.25</v>
      </c>
      <c r="G30" s="10" t="str">
        <f t="shared" si="0"/>
        <v>Khá</v>
      </c>
      <c r="H30" s="11"/>
    </row>
    <row r="31" spans="1:8" s="2" customFormat="1" ht="16.5">
      <c r="A31" s="8">
        <v>25</v>
      </c>
      <c r="B31" s="26" t="s">
        <v>383</v>
      </c>
      <c r="C31" s="19" t="s">
        <v>406</v>
      </c>
      <c r="D31" s="20" t="s">
        <v>12</v>
      </c>
      <c r="E31" s="25">
        <v>76</v>
      </c>
      <c r="F31" s="30">
        <v>3.25</v>
      </c>
      <c r="G31" s="10" t="str">
        <f t="shared" si="0"/>
        <v>Khá</v>
      </c>
      <c r="H31" s="11"/>
    </row>
    <row r="32" spans="1:8" s="2" customFormat="1" ht="16.5">
      <c r="A32" s="8">
        <v>26</v>
      </c>
      <c r="B32" s="26" t="s">
        <v>383</v>
      </c>
      <c r="C32" s="19" t="s">
        <v>384</v>
      </c>
      <c r="D32" s="20" t="s">
        <v>54</v>
      </c>
      <c r="E32" s="25">
        <v>75.5</v>
      </c>
      <c r="F32" s="30">
        <v>3.25</v>
      </c>
      <c r="G32" s="10" t="str">
        <f t="shared" si="0"/>
        <v>Khá</v>
      </c>
      <c r="H32" s="11"/>
    </row>
    <row r="33" spans="1:8" s="2" customFormat="1" ht="16.5">
      <c r="A33" s="8">
        <v>27</v>
      </c>
      <c r="B33" s="26" t="s">
        <v>383</v>
      </c>
      <c r="C33" s="19" t="s">
        <v>410</v>
      </c>
      <c r="D33" s="20" t="s">
        <v>90</v>
      </c>
      <c r="E33" s="25">
        <v>76.5</v>
      </c>
      <c r="F33" s="30">
        <v>3.19</v>
      </c>
      <c r="G33" s="10" t="str">
        <f t="shared" si="0"/>
        <v>Khá</v>
      </c>
      <c r="H33" s="11"/>
    </row>
    <row r="34" spans="1:8" s="2" customFormat="1" ht="16.5">
      <c r="A34" s="8">
        <v>28</v>
      </c>
      <c r="B34" s="26" t="s">
        <v>383</v>
      </c>
      <c r="C34" s="19" t="s">
        <v>385</v>
      </c>
      <c r="D34" s="20" t="s">
        <v>165</v>
      </c>
      <c r="E34" s="25">
        <v>77</v>
      </c>
      <c r="F34" s="30">
        <v>3.16</v>
      </c>
      <c r="G34" s="10" t="str">
        <f t="shared" si="0"/>
        <v>Khá</v>
      </c>
      <c r="H34" s="11"/>
    </row>
    <row r="35" spans="1:8" s="2" customFormat="1" ht="16.5">
      <c r="A35" s="8">
        <v>29</v>
      </c>
      <c r="B35" s="26" t="s">
        <v>383</v>
      </c>
      <c r="C35" s="19" t="s">
        <v>415</v>
      </c>
      <c r="D35" s="20" t="s">
        <v>90</v>
      </c>
      <c r="E35" s="25">
        <v>78</v>
      </c>
      <c r="F35" s="30">
        <v>3.14</v>
      </c>
      <c r="G35" s="10" t="str">
        <f t="shared" si="0"/>
        <v>Khá</v>
      </c>
      <c r="H35" s="11"/>
    </row>
    <row r="36" spans="1:8" s="2" customFormat="1" ht="16.5">
      <c r="A36" s="8">
        <v>30</v>
      </c>
      <c r="B36" s="26" t="s">
        <v>383</v>
      </c>
      <c r="C36" s="19" t="s">
        <v>396</v>
      </c>
      <c r="D36" s="20" t="s">
        <v>64</v>
      </c>
      <c r="E36" s="25">
        <v>72</v>
      </c>
      <c r="F36" s="30">
        <v>3.13</v>
      </c>
      <c r="G36" s="10" t="str">
        <f t="shared" si="0"/>
        <v>Khá</v>
      </c>
      <c r="H36" s="11"/>
    </row>
    <row r="37" spans="1:8" s="2" customFormat="1" ht="16.5">
      <c r="A37" s="8">
        <v>31</v>
      </c>
      <c r="B37" s="26" t="s">
        <v>383</v>
      </c>
      <c r="C37" s="19" t="s">
        <v>387</v>
      </c>
      <c r="D37" s="20" t="s">
        <v>25</v>
      </c>
      <c r="E37" s="25">
        <v>77.5</v>
      </c>
      <c r="F37" s="30">
        <v>3.11</v>
      </c>
      <c r="G37" s="10" t="str">
        <f t="shared" si="0"/>
        <v>Khá</v>
      </c>
      <c r="H37" s="11"/>
    </row>
    <row r="38" spans="1:8" s="2" customFormat="1" ht="16.5">
      <c r="A38" s="8">
        <v>32</v>
      </c>
      <c r="B38" s="26" t="s">
        <v>383</v>
      </c>
      <c r="C38" s="19" t="s">
        <v>414</v>
      </c>
      <c r="D38" s="20" t="s">
        <v>109</v>
      </c>
      <c r="E38" s="25">
        <v>86</v>
      </c>
      <c r="F38" s="30">
        <v>3.1</v>
      </c>
      <c r="G38" s="10" t="str">
        <f t="shared" si="0"/>
        <v>Khá</v>
      </c>
      <c r="H38" s="11"/>
    </row>
    <row r="39" spans="1:8" s="2" customFormat="1" ht="16.5">
      <c r="A39" s="8">
        <v>33</v>
      </c>
      <c r="B39" s="26" t="s">
        <v>383</v>
      </c>
      <c r="C39" s="19" t="s">
        <v>386</v>
      </c>
      <c r="D39" s="20" t="s">
        <v>165</v>
      </c>
      <c r="E39" s="25">
        <v>76</v>
      </c>
      <c r="F39" s="30">
        <v>3.1</v>
      </c>
      <c r="G39" s="10" t="str">
        <f t="shared" si="0"/>
        <v>Khá</v>
      </c>
      <c r="H39" s="11"/>
    </row>
    <row r="40" spans="1:8" s="2" customFormat="1" ht="16.5">
      <c r="A40" s="8">
        <v>34</v>
      </c>
      <c r="B40" s="26" t="s">
        <v>383</v>
      </c>
      <c r="C40" s="19" t="s">
        <v>388</v>
      </c>
      <c r="D40" s="20" t="s">
        <v>25</v>
      </c>
      <c r="E40" s="25">
        <v>75</v>
      </c>
      <c r="F40" s="30">
        <v>3.08</v>
      </c>
      <c r="G40" s="10" t="str">
        <f t="shared" si="0"/>
        <v>Khá</v>
      </c>
      <c r="H40" s="11"/>
    </row>
    <row r="41" spans="1:8" s="2" customFormat="1" ht="16.5">
      <c r="A41" s="8">
        <v>35</v>
      </c>
      <c r="B41" s="26" t="s">
        <v>383</v>
      </c>
      <c r="C41" s="19" t="s">
        <v>384</v>
      </c>
      <c r="D41" s="20" t="s">
        <v>108</v>
      </c>
      <c r="E41" s="25">
        <v>77.5</v>
      </c>
      <c r="F41" s="30">
        <v>3.03</v>
      </c>
      <c r="G41" s="10" t="str">
        <f t="shared" si="0"/>
        <v>Khá</v>
      </c>
      <c r="H41" s="11"/>
    </row>
    <row r="42" spans="1:8" s="2" customFormat="1" ht="16.5">
      <c r="A42" s="8">
        <v>36</v>
      </c>
      <c r="B42" s="26" t="s">
        <v>383</v>
      </c>
      <c r="C42" s="19" t="s">
        <v>411</v>
      </c>
      <c r="D42" s="20" t="s">
        <v>412</v>
      </c>
      <c r="E42" s="25">
        <v>79</v>
      </c>
      <c r="F42" s="30">
        <v>2.91</v>
      </c>
      <c r="G42" s="10" t="str">
        <f t="shared" si="0"/>
        <v>Khá</v>
      </c>
      <c r="H42" s="11"/>
    </row>
    <row r="43" spans="1:8" s="2" customFormat="1" ht="16.5">
      <c r="A43" s="8">
        <v>37</v>
      </c>
      <c r="B43" s="26" t="s">
        <v>383</v>
      </c>
      <c r="C43" s="19" t="s">
        <v>399</v>
      </c>
      <c r="D43" s="20" t="s">
        <v>400</v>
      </c>
      <c r="E43" s="25">
        <v>78</v>
      </c>
      <c r="F43" s="30">
        <v>2.89</v>
      </c>
      <c r="G43" s="10" t="str">
        <f t="shared" si="0"/>
        <v>Khá</v>
      </c>
      <c r="H43" s="11"/>
    </row>
    <row r="44" spans="1:8" s="2" customFormat="1" ht="16.5">
      <c r="A44" s="8">
        <v>38</v>
      </c>
      <c r="B44" s="26" t="s">
        <v>383</v>
      </c>
      <c r="C44" s="19" t="s">
        <v>388</v>
      </c>
      <c r="D44" s="20" t="s">
        <v>98</v>
      </c>
      <c r="E44" s="25">
        <v>81.5</v>
      </c>
      <c r="F44" s="30">
        <v>2.88</v>
      </c>
      <c r="G44" s="10" t="str">
        <f t="shared" si="0"/>
        <v>Khá</v>
      </c>
      <c r="H44" s="11"/>
    </row>
    <row r="45" spans="1:8" s="2" customFormat="1" ht="16.5">
      <c r="A45" s="8">
        <v>39</v>
      </c>
      <c r="B45" s="26" t="s">
        <v>383</v>
      </c>
      <c r="C45" s="19" t="s">
        <v>394</v>
      </c>
      <c r="D45" s="20" t="s">
        <v>395</v>
      </c>
      <c r="E45" s="25">
        <v>73</v>
      </c>
      <c r="F45" s="30">
        <v>2.84</v>
      </c>
      <c r="G45" s="10" t="str">
        <f t="shared" si="0"/>
        <v>Khá</v>
      </c>
      <c r="H45" s="11"/>
    </row>
    <row r="46" spans="1:8" s="2" customFormat="1" ht="16.5">
      <c r="A46" s="8">
        <v>40</v>
      </c>
      <c r="B46" s="26" t="s">
        <v>383</v>
      </c>
      <c r="C46" s="19" t="s">
        <v>387</v>
      </c>
      <c r="D46" s="20" t="s">
        <v>73</v>
      </c>
      <c r="E46" s="25">
        <v>75.5</v>
      </c>
      <c r="F46" s="30">
        <v>2.8</v>
      </c>
      <c r="G46" s="10" t="str">
        <f t="shared" si="0"/>
        <v>Khá</v>
      </c>
      <c r="H46" s="11"/>
    </row>
    <row r="47" spans="1:8" s="2" customFormat="1" ht="16.5">
      <c r="A47" s="8">
        <v>41</v>
      </c>
      <c r="B47" s="26" t="s">
        <v>383</v>
      </c>
      <c r="C47" s="19" t="s">
        <v>389</v>
      </c>
      <c r="D47" s="20" t="s">
        <v>51</v>
      </c>
      <c r="E47" s="25">
        <v>74</v>
      </c>
      <c r="F47" s="30">
        <v>2.79</v>
      </c>
      <c r="G47" s="10" t="str">
        <f t="shared" si="0"/>
        <v>Khá</v>
      </c>
      <c r="H47" s="11"/>
    </row>
    <row r="48" spans="1:8" s="2" customFormat="1" ht="16.5">
      <c r="A48" s="8">
        <v>42</v>
      </c>
      <c r="B48" s="26" t="s">
        <v>383</v>
      </c>
      <c r="C48" s="19" t="s">
        <v>393</v>
      </c>
      <c r="D48" s="20" t="s">
        <v>319</v>
      </c>
      <c r="E48" s="25">
        <v>85</v>
      </c>
      <c r="F48" s="30">
        <v>2.74</v>
      </c>
      <c r="G48" s="10" t="str">
        <f t="shared" si="0"/>
        <v>Khá</v>
      </c>
      <c r="H48" s="11"/>
    </row>
    <row r="49" spans="1:8" s="2" customFormat="1" ht="16.5">
      <c r="A49" s="8">
        <v>43</v>
      </c>
      <c r="B49" s="26" t="s">
        <v>383</v>
      </c>
      <c r="C49" s="19" t="s">
        <v>405</v>
      </c>
      <c r="D49" s="20" t="s">
        <v>251</v>
      </c>
      <c r="E49" s="25">
        <v>75</v>
      </c>
      <c r="F49" s="30">
        <v>2.69</v>
      </c>
      <c r="G49" s="10" t="str">
        <f t="shared" si="0"/>
        <v>Khá</v>
      </c>
      <c r="H49" s="11"/>
    </row>
    <row r="50" spans="1:8" s="2" customFormat="1" ht="16.5">
      <c r="A50" s="8">
        <v>44</v>
      </c>
      <c r="B50" s="26" t="s">
        <v>383</v>
      </c>
      <c r="C50" s="19" t="s">
        <v>388</v>
      </c>
      <c r="D50" s="20" t="s">
        <v>53</v>
      </c>
      <c r="E50" s="25">
        <v>74.5</v>
      </c>
      <c r="F50" s="30">
        <v>2.69</v>
      </c>
      <c r="G50" s="10" t="str">
        <f t="shared" si="0"/>
        <v>Khá</v>
      </c>
      <c r="H50" s="11"/>
    </row>
    <row r="51" spans="1:8" s="2" customFormat="1" ht="16.5">
      <c r="A51" s="8">
        <v>45</v>
      </c>
      <c r="B51" s="26" t="s">
        <v>383</v>
      </c>
      <c r="C51" s="19" t="s">
        <v>396</v>
      </c>
      <c r="D51" s="20" t="s">
        <v>44</v>
      </c>
      <c r="E51" s="25">
        <v>75.5</v>
      </c>
      <c r="F51" s="30">
        <v>2.64</v>
      </c>
      <c r="G51" s="10" t="str">
        <f t="shared" si="0"/>
        <v>Khá</v>
      </c>
      <c r="H51" s="11"/>
    </row>
    <row r="52" spans="1:8" s="2" customFormat="1" ht="16.5">
      <c r="A52" s="8">
        <v>46</v>
      </c>
      <c r="B52" s="26" t="s">
        <v>383</v>
      </c>
      <c r="C52" s="19" t="s">
        <v>386</v>
      </c>
      <c r="D52" s="20" t="s">
        <v>90</v>
      </c>
      <c r="E52" s="25">
        <v>72.5</v>
      </c>
      <c r="F52" s="30">
        <v>2.61</v>
      </c>
      <c r="G52" s="10" t="str">
        <f t="shared" si="0"/>
        <v>Khá</v>
      </c>
      <c r="H52" s="11"/>
    </row>
    <row r="53" spans="1:8" s="2" customFormat="1" ht="16.5">
      <c r="A53" s="8">
        <v>47</v>
      </c>
      <c r="B53" s="26" t="s">
        <v>418</v>
      </c>
      <c r="C53" s="19" t="s">
        <v>427</v>
      </c>
      <c r="D53" s="20" t="s">
        <v>150</v>
      </c>
      <c r="E53" s="25">
        <v>98</v>
      </c>
      <c r="F53" s="30">
        <v>3.75</v>
      </c>
      <c r="G53" s="10" t="str">
        <f t="shared" si="0"/>
        <v>.Xuất sắc</v>
      </c>
      <c r="H53" s="11"/>
    </row>
    <row r="54" spans="1:8" s="2" customFormat="1" ht="16.5">
      <c r="A54" s="8">
        <v>48</v>
      </c>
      <c r="B54" s="26" t="s">
        <v>418</v>
      </c>
      <c r="C54" s="19" t="s">
        <v>440</v>
      </c>
      <c r="D54" s="20" t="s">
        <v>64</v>
      </c>
      <c r="E54" s="25">
        <v>90</v>
      </c>
      <c r="F54" s="30">
        <v>3.68</v>
      </c>
      <c r="G54" s="10" t="str">
        <f t="shared" si="0"/>
        <v>.Xuất sắc</v>
      </c>
      <c r="H54" s="11"/>
    </row>
    <row r="55" spans="1:8" s="2" customFormat="1" ht="16.5">
      <c r="A55" s="8">
        <v>49</v>
      </c>
      <c r="B55" s="26" t="s">
        <v>418</v>
      </c>
      <c r="C55" s="19" t="s">
        <v>393</v>
      </c>
      <c r="D55" s="20" t="s">
        <v>54</v>
      </c>
      <c r="E55" s="25">
        <v>84.5</v>
      </c>
      <c r="F55" s="30">
        <v>3.61</v>
      </c>
      <c r="G55" s="10" t="str">
        <f t="shared" si="0"/>
        <v>Giỏi</v>
      </c>
      <c r="H55" s="11"/>
    </row>
    <row r="56" spans="1:8" s="2" customFormat="1" ht="16.5">
      <c r="A56" s="8">
        <v>50</v>
      </c>
      <c r="B56" s="26" t="s">
        <v>418</v>
      </c>
      <c r="C56" s="19" t="s">
        <v>425</v>
      </c>
      <c r="D56" s="20" t="s">
        <v>426</v>
      </c>
      <c r="E56" s="25">
        <v>84</v>
      </c>
      <c r="F56" s="30">
        <v>3.61</v>
      </c>
      <c r="G56" s="10" t="str">
        <f t="shared" si="0"/>
        <v>Giỏi</v>
      </c>
      <c r="H56" s="11"/>
    </row>
    <row r="57" spans="1:8" s="2" customFormat="1" ht="16.5">
      <c r="A57" s="8">
        <v>51</v>
      </c>
      <c r="B57" s="26" t="s">
        <v>418</v>
      </c>
      <c r="C57" s="19" t="s">
        <v>448</v>
      </c>
      <c r="D57" s="20" t="s">
        <v>77</v>
      </c>
      <c r="E57" s="25">
        <v>82</v>
      </c>
      <c r="F57" s="30">
        <v>3.6</v>
      </c>
      <c r="G57" s="10" t="str">
        <f t="shared" si="0"/>
        <v>Giỏi</v>
      </c>
      <c r="H57" s="11"/>
    </row>
    <row r="58" spans="1:8" s="2" customFormat="1" ht="16.5">
      <c r="A58" s="8">
        <v>52</v>
      </c>
      <c r="B58" s="26" t="s">
        <v>418</v>
      </c>
      <c r="C58" s="19" t="s">
        <v>438</v>
      </c>
      <c r="D58" s="20" t="s">
        <v>17</v>
      </c>
      <c r="E58" s="25">
        <v>86</v>
      </c>
      <c r="F58" s="30">
        <v>3.59</v>
      </c>
      <c r="G58" s="10" t="str">
        <f t="shared" si="0"/>
        <v>Giỏi</v>
      </c>
      <c r="H58" s="11"/>
    </row>
    <row r="59" spans="1:8" s="2" customFormat="1" ht="16.5">
      <c r="A59" s="8">
        <v>53</v>
      </c>
      <c r="B59" s="26" t="s">
        <v>418</v>
      </c>
      <c r="C59" s="19" t="s">
        <v>393</v>
      </c>
      <c r="D59" s="20" t="s">
        <v>42</v>
      </c>
      <c r="E59" s="25">
        <v>84.5</v>
      </c>
      <c r="F59" s="30">
        <v>3.55</v>
      </c>
      <c r="G59" s="10" t="str">
        <f t="shared" si="0"/>
        <v>Giỏi</v>
      </c>
      <c r="H59" s="11"/>
    </row>
    <row r="60" spans="1:8" s="2" customFormat="1" ht="16.5">
      <c r="A60" s="8">
        <v>54</v>
      </c>
      <c r="B60" s="26" t="s">
        <v>418</v>
      </c>
      <c r="C60" s="19" t="s">
        <v>454</v>
      </c>
      <c r="D60" s="20" t="s">
        <v>73</v>
      </c>
      <c r="E60" s="25">
        <v>80</v>
      </c>
      <c r="F60" s="30">
        <v>3.49</v>
      </c>
      <c r="G60" s="10" t="str">
        <f t="shared" si="0"/>
        <v>Giỏi</v>
      </c>
      <c r="H60" s="11"/>
    </row>
    <row r="61" spans="1:8" s="2" customFormat="1" ht="16.5">
      <c r="A61" s="8">
        <v>55</v>
      </c>
      <c r="B61" s="26" t="s">
        <v>418</v>
      </c>
      <c r="C61" s="19" t="s">
        <v>423</v>
      </c>
      <c r="D61" s="20" t="s">
        <v>22</v>
      </c>
      <c r="E61" s="25">
        <v>83.5</v>
      </c>
      <c r="F61" s="30">
        <v>3.48</v>
      </c>
      <c r="G61" s="10" t="str">
        <f t="shared" si="0"/>
        <v>Giỏi</v>
      </c>
      <c r="H61" s="11"/>
    </row>
    <row r="62" spans="1:8" s="2" customFormat="1" ht="16.5">
      <c r="A62" s="8">
        <v>56</v>
      </c>
      <c r="B62" s="26" t="s">
        <v>418</v>
      </c>
      <c r="C62" s="19" t="s">
        <v>396</v>
      </c>
      <c r="D62" s="20" t="s">
        <v>70</v>
      </c>
      <c r="E62" s="25">
        <v>85</v>
      </c>
      <c r="F62" s="30">
        <v>3.38</v>
      </c>
      <c r="G62" s="10" t="str">
        <f t="shared" si="0"/>
        <v>Giỏi</v>
      </c>
      <c r="H62" s="11"/>
    </row>
    <row r="63" spans="1:8" s="2" customFormat="1" ht="16.5">
      <c r="A63" s="8">
        <v>57</v>
      </c>
      <c r="B63" s="26" t="s">
        <v>418</v>
      </c>
      <c r="C63" s="19" t="s">
        <v>428</v>
      </c>
      <c r="D63" s="20" t="s">
        <v>213</v>
      </c>
      <c r="E63" s="25">
        <v>91</v>
      </c>
      <c r="F63" s="30">
        <v>3.23</v>
      </c>
      <c r="G63" s="10" t="str">
        <f t="shared" si="0"/>
        <v>Giỏi</v>
      </c>
      <c r="H63" s="11"/>
    </row>
    <row r="64" spans="1:8" s="2" customFormat="1" ht="16.5">
      <c r="A64" s="8">
        <v>58</v>
      </c>
      <c r="B64" s="26" t="s">
        <v>418</v>
      </c>
      <c r="C64" s="19" t="s">
        <v>424</v>
      </c>
      <c r="D64" s="20" t="s">
        <v>25</v>
      </c>
      <c r="E64" s="25">
        <v>79.5</v>
      </c>
      <c r="F64" s="30">
        <v>3.63</v>
      </c>
      <c r="G64" s="10" t="str">
        <f t="shared" si="0"/>
        <v>Khá</v>
      </c>
      <c r="H64" s="11"/>
    </row>
    <row r="65" spans="1:8" s="2" customFormat="1" ht="16.5">
      <c r="A65" s="8">
        <v>59</v>
      </c>
      <c r="B65" s="26" t="s">
        <v>418</v>
      </c>
      <c r="C65" s="19" t="s">
        <v>453</v>
      </c>
      <c r="D65" s="20" t="s">
        <v>124</v>
      </c>
      <c r="E65" s="25">
        <v>79.5</v>
      </c>
      <c r="F65" s="30">
        <v>3.61</v>
      </c>
      <c r="G65" s="10" t="str">
        <f t="shared" si="0"/>
        <v>Khá</v>
      </c>
      <c r="H65" s="11"/>
    </row>
    <row r="66" spans="1:8" s="2" customFormat="1" ht="16.5">
      <c r="A66" s="8">
        <v>60</v>
      </c>
      <c r="B66" s="26" t="s">
        <v>418</v>
      </c>
      <c r="C66" s="19" t="s">
        <v>396</v>
      </c>
      <c r="D66" s="20" t="s">
        <v>447</v>
      </c>
      <c r="E66" s="25">
        <v>77</v>
      </c>
      <c r="F66" s="30">
        <v>3.55</v>
      </c>
      <c r="G66" s="10" t="str">
        <f t="shared" si="0"/>
        <v>Khá</v>
      </c>
      <c r="H66" s="11"/>
    </row>
    <row r="67" spans="1:8" s="2" customFormat="1" ht="16.5">
      <c r="A67" s="8">
        <v>61</v>
      </c>
      <c r="B67" s="26" t="s">
        <v>418</v>
      </c>
      <c r="C67" s="19" t="s">
        <v>396</v>
      </c>
      <c r="D67" s="20" t="s">
        <v>77</v>
      </c>
      <c r="E67" s="25">
        <v>78.5</v>
      </c>
      <c r="F67" s="30">
        <v>3.5</v>
      </c>
      <c r="G67" s="10" t="str">
        <f t="shared" si="0"/>
        <v>Khá</v>
      </c>
      <c r="H67" s="11"/>
    </row>
    <row r="68" spans="1:8" s="2" customFormat="1" ht="16.5">
      <c r="A68" s="8">
        <v>62</v>
      </c>
      <c r="B68" s="26" t="s">
        <v>418</v>
      </c>
      <c r="C68" s="19" t="s">
        <v>394</v>
      </c>
      <c r="D68" s="20" t="s">
        <v>143</v>
      </c>
      <c r="E68" s="25">
        <v>74.5</v>
      </c>
      <c r="F68" s="30">
        <v>3.49</v>
      </c>
      <c r="G68" s="10" t="str">
        <f t="shared" si="0"/>
        <v>Khá</v>
      </c>
      <c r="H68" s="11"/>
    </row>
    <row r="69" spans="1:8" s="2" customFormat="1" ht="16.5">
      <c r="A69" s="8">
        <v>63</v>
      </c>
      <c r="B69" s="26" t="s">
        <v>418</v>
      </c>
      <c r="C69" s="19" t="s">
        <v>435</v>
      </c>
      <c r="D69" s="20" t="s">
        <v>85</v>
      </c>
      <c r="E69" s="25">
        <v>79.5</v>
      </c>
      <c r="F69" s="30">
        <v>3.48</v>
      </c>
      <c r="G69" s="10" t="str">
        <f t="shared" si="0"/>
        <v>Khá</v>
      </c>
      <c r="H69" s="11"/>
    </row>
    <row r="70" spans="1:8" s="2" customFormat="1" ht="16.5">
      <c r="A70" s="8">
        <v>64</v>
      </c>
      <c r="B70" s="26" t="s">
        <v>418</v>
      </c>
      <c r="C70" s="19" t="s">
        <v>451</v>
      </c>
      <c r="D70" s="20" t="s">
        <v>90</v>
      </c>
      <c r="E70" s="25">
        <v>78.5</v>
      </c>
      <c r="F70" s="30">
        <v>3.46</v>
      </c>
      <c r="G70" s="10" t="str">
        <f t="shared" si="0"/>
        <v>Khá</v>
      </c>
      <c r="H70" s="11"/>
    </row>
    <row r="71" spans="1:8" s="2" customFormat="1" ht="16.5">
      <c r="A71" s="8">
        <v>65</v>
      </c>
      <c r="B71" s="26" t="s">
        <v>418</v>
      </c>
      <c r="C71" s="19" t="s">
        <v>449</v>
      </c>
      <c r="D71" s="20" t="s">
        <v>77</v>
      </c>
      <c r="E71" s="25">
        <v>78</v>
      </c>
      <c r="F71" s="30">
        <v>3.45</v>
      </c>
      <c r="G71" s="10" t="str">
        <f t="shared" si="0"/>
        <v>Khá</v>
      </c>
      <c r="H71" s="11"/>
    </row>
    <row r="72" spans="1:8" s="2" customFormat="1" ht="16.5">
      <c r="A72" s="8">
        <v>66</v>
      </c>
      <c r="B72" s="26" t="s">
        <v>418</v>
      </c>
      <c r="C72" s="19" t="s">
        <v>401</v>
      </c>
      <c r="D72" s="20" t="s">
        <v>103</v>
      </c>
      <c r="E72" s="25">
        <v>77</v>
      </c>
      <c r="F72" s="30">
        <v>3.44</v>
      </c>
      <c r="G72" s="10" t="str">
        <f t="shared" si="0"/>
        <v>Khá</v>
      </c>
      <c r="H72" s="11"/>
    </row>
    <row r="73" spans="1:8" s="2" customFormat="1" ht="16.5">
      <c r="A73" s="8">
        <v>67</v>
      </c>
      <c r="B73" s="26" t="s">
        <v>418</v>
      </c>
      <c r="C73" s="19" t="s">
        <v>393</v>
      </c>
      <c r="D73" s="20" t="s">
        <v>115</v>
      </c>
      <c r="E73" s="25">
        <v>77</v>
      </c>
      <c r="F73" s="30">
        <v>3.44</v>
      </c>
      <c r="G73" s="10" t="str">
        <f t="shared" ref="G73:G136" si="1">IF(AND(F73&gt;=3.6,E73&gt;=90),".Xuất sắc",IF(AND(F73&gt;=3.2,E73&gt;=80),"Giỏi",IF(AND(F73&gt;=2.5,E73&gt;=65),"Khá","Yếu")))</f>
        <v>Khá</v>
      </c>
      <c r="H73" s="11"/>
    </row>
    <row r="74" spans="1:8" s="2" customFormat="1" ht="16.5">
      <c r="A74" s="8">
        <v>68</v>
      </c>
      <c r="B74" s="26" t="s">
        <v>418</v>
      </c>
      <c r="C74" s="19" t="s">
        <v>430</v>
      </c>
      <c r="D74" s="20" t="s">
        <v>32</v>
      </c>
      <c r="E74" s="25">
        <v>78</v>
      </c>
      <c r="F74" s="30">
        <v>3.43</v>
      </c>
      <c r="G74" s="10" t="str">
        <f t="shared" si="1"/>
        <v>Khá</v>
      </c>
      <c r="H74" s="11"/>
    </row>
    <row r="75" spans="1:8" s="2" customFormat="1" ht="16.5">
      <c r="A75" s="8">
        <v>69</v>
      </c>
      <c r="B75" s="26" t="s">
        <v>418</v>
      </c>
      <c r="C75" s="19" t="s">
        <v>419</v>
      </c>
      <c r="D75" s="20" t="s">
        <v>178</v>
      </c>
      <c r="E75" s="25">
        <v>75</v>
      </c>
      <c r="F75" s="30">
        <v>3.43</v>
      </c>
      <c r="G75" s="10" t="str">
        <f t="shared" si="1"/>
        <v>Khá</v>
      </c>
      <c r="H75" s="11"/>
    </row>
    <row r="76" spans="1:8" s="2" customFormat="1" ht="16.5">
      <c r="A76" s="8">
        <v>70</v>
      </c>
      <c r="B76" s="26" t="s">
        <v>418</v>
      </c>
      <c r="C76" s="19" t="s">
        <v>393</v>
      </c>
      <c r="D76" s="20" t="s">
        <v>34</v>
      </c>
      <c r="E76" s="25">
        <v>74.5</v>
      </c>
      <c r="F76" s="30">
        <v>3.43</v>
      </c>
      <c r="G76" s="10" t="str">
        <f t="shared" si="1"/>
        <v>Khá</v>
      </c>
      <c r="H76" s="11"/>
    </row>
    <row r="77" spans="1:8" s="2" customFormat="1" ht="16.5">
      <c r="A77" s="8">
        <v>71</v>
      </c>
      <c r="B77" s="26" t="s">
        <v>418</v>
      </c>
      <c r="C77" s="19" t="s">
        <v>423</v>
      </c>
      <c r="D77" s="20" t="s">
        <v>25</v>
      </c>
      <c r="E77" s="25">
        <v>75</v>
      </c>
      <c r="F77" s="30">
        <v>3.4</v>
      </c>
      <c r="G77" s="10" t="str">
        <f t="shared" si="1"/>
        <v>Khá</v>
      </c>
      <c r="H77" s="11"/>
    </row>
    <row r="78" spans="1:8" s="2" customFormat="1" ht="16.5">
      <c r="A78" s="8">
        <v>72</v>
      </c>
      <c r="B78" s="26" t="s">
        <v>418</v>
      </c>
      <c r="C78" s="19" t="s">
        <v>450</v>
      </c>
      <c r="D78" s="20" t="s">
        <v>90</v>
      </c>
      <c r="E78" s="25">
        <v>76.5</v>
      </c>
      <c r="F78" s="30">
        <v>3.39</v>
      </c>
      <c r="G78" s="10" t="str">
        <f t="shared" si="1"/>
        <v>Khá</v>
      </c>
      <c r="H78" s="11"/>
    </row>
    <row r="79" spans="1:8" s="2" customFormat="1" ht="16.5">
      <c r="A79" s="8">
        <v>73</v>
      </c>
      <c r="B79" s="26" t="s">
        <v>418</v>
      </c>
      <c r="C79" s="19" t="s">
        <v>396</v>
      </c>
      <c r="D79" s="20" t="s">
        <v>22</v>
      </c>
      <c r="E79" s="25">
        <v>78.5</v>
      </c>
      <c r="F79" s="30">
        <v>3.36</v>
      </c>
      <c r="G79" s="10" t="str">
        <f t="shared" si="1"/>
        <v>Khá</v>
      </c>
      <c r="H79" s="11"/>
    </row>
    <row r="80" spans="1:8" s="2" customFormat="1" ht="16.5">
      <c r="A80" s="8">
        <v>74</v>
      </c>
      <c r="B80" s="26" t="s">
        <v>418</v>
      </c>
      <c r="C80" s="19" t="s">
        <v>396</v>
      </c>
      <c r="D80" s="20" t="s">
        <v>277</v>
      </c>
      <c r="E80" s="25">
        <v>76</v>
      </c>
      <c r="F80" s="30">
        <v>3.36</v>
      </c>
      <c r="G80" s="10" t="str">
        <f t="shared" si="1"/>
        <v>Khá</v>
      </c>
      <c r="H80" s="11"/>
    </row>
    <row r="81" spans="1:8" s="2" customFormat="1" ht="16.5">
      <c r="A81" s="8">
        <v>75</v>
      </c>
      <c r="B81" s="26" t="s">
        <v>418</v>
      </c>
      <c r="C81" s="19" t="s">
        <v>89</v>
      </c>
      <c r="D81" s="20" t="s">
        <v>10</v>
      </c>
      <c r="E81" s="25">
        <v>77.5</v>
      </c>
      <c r="F81" s="30">
        <v>3.34</v>
      </c>
      <c r="G81" s="10" t="str">
        <f t="shared" si="1"/>
        <v>Khá</v>
      </c>
      <c r="H81" s="11"/>
    </row>
    <row r="82" spans="1:8" s="2" customFormat="1" ht="16.5">
      <c r="A82" s="8">
        <v>76</v>
      </c>
      <c r="B82" s="26" t="s">
        <v>418</v>
      </c>
      <c r="C82" s="19" t="s">
        <v>396</v>
      </c>
      <c r="D82" s="20" t="s">
        <v>53</v>
      </c>
      <c r="E82" s="25">
        <v>78</v>
      </c>
      <c r="F82" s="30">
        <v>3.33</v>
      </c>
      <c r="G82" s="10" t="str">
        <f t="shared" si="1"/>
        <v>Khá</v>
      </c>
      <c r="H82" s="11"/>
    </row>
    <row r="83" spans="1:8" s="2" customFormat="1" ht="16.5">
      <c r="A83" s="8">
        <v>77</v>
      </c>
      <c r="B83" s="26" t="s">
        <v>418</v>
      </c>
      <c r="C83" s="19" t="s">
        <v>446</v>
      </c>
      <c r="D83" s="20" t="s">
        <v>74</v>
      </c>
      <c r="E83" s="25">
        <v>76</v>
      </c>
      <c r="F83" s="30">
        <v>3.3</v>
      </c>
      <c r="G83" s="10" t="str">
        <f t="shared" si="1"/>
        <v>Khá</v>
      </c>
      <c r="H83" s="11"/>
    </row>
    <row r="84" spans="1:8" s="2" customFormat="1" ht="16.5">
      <c r="A84" s="8">
        <v>78</v>
      </c>
      <c r="B84" s="26" t="s">
        <v>418</v>
      </c>
      <c r="C84" s="19" t="s">
        <v>452</v>
      </c>
      <c r="D84" s="20" t="s">
        <v>121</v>
      </c>
      <c r="E84" s="25">
        <v>75</v>
      </c>
      <c r="F84" s="30">
        <v>3.3</v>
      </c>
      <c r="G84" s="10" t="str">
        <f t="shared" si="1"/>
        <v>Khá</v>
      </c>
      <c r="H84" s="11"/>
    </row>
    <row r="85" spans="1:8" s="2" customFormat="1" ht="16.5">
      <c r="A85" s="8">
        <v>79</v>
      </c>
      <c r="B85" s="26" t="s">
        <v>418</v>
      </c>
      <c r="C85" s="19" t="s">
        <v>417</v>
      </c>
      <c r="D85" s="20" t="s">
        <v>25</v>
      </c>
      <c r="E85" s="25">
        <v>76</v>
      </c>
      <c r="F85" s="30">
        <v>3.25</v>
      </c>
      <c r="G85" s="10" t="str">
        <f t="shared" si="1"/>
        <v>Khá</v>
      </c>
      <c r="H85" s="11"/>
    </row>
    <row r="86" spans="1:8" s="2" customFormat="1" ht="16.5">
      <c r="A86" s="8">
        <v>80</v>
      </c>
      <c r="B86" s="26" t="s">
        <v>418</v>
      </c>
      <c r="C86" s="19" t="s">
        <v>436</v>
      </c>
      <c r="D86" s="20" t="s">
        <v>220</v>
      </c>
      <c r="E86" s="25">
        <v>71</v>
      </c>
      <c r="F86" s="30">
        <v>3.25</v>
      </c>
      <c r="G86" s="10" t="str">
        <f t="shared" si="1"/>
        <v>Khá</v>
      </c>
      <c r="H86" s="11"/>
    </row>
    <row r="87" spans="1:8" s="2" customFormat="1" ht="16.5">
      <c r="A87" s="8">
        <v>81</v>
      </c>
      <c r="B87" s="26" t="s">
        <v>418</v>
      </c>
      <c r="C87" s="19" t="s">
        <v>443</v>
      </c>
      <c r="D87" s="20" t="s">
        <v>12</v>
      </c>
      <c r="E87" s="25">
        <v>76.5</v>
      </c>
      <c r="F87" s="30">
        <v>3.24</v>
      </c>
      <c r="G87" s="10" t="str">
        <f t="shared" si="1"/>
        <v>Khá</v>
      </c>
      <c r="H87" s="11"/>
    </row>
    <row r="88" spans="1:8" s="2" customFormat="1" ht="16.5">
      <c r="A88" s="8">
        <v>82</v>
      </c>
      <c r="B88" s="26" t="s">
        <v>418</v>
      </c>
      <c r="C88" s="19" t="s">
        <v>437</v>
      </c>
      <c r="D88" s="20" t="s">
        <v>53</v>
      </c>
      <c r="E88" s="25">
        <v>76</v>
      </c>
      <c r="F88" s="30">
        <v>3.24</v>
      </c>
      <c r="G88" s="10" t="str">
        <f t="shared" si="1"/>
        <v>Khá</v>
      </c>
      <c r="H88" s="11"/>
    </row>
    <row r="89" spans="1:8" s="2" customFormat="1" ht="16.5">
      <c r="A89" s="8">
        <v>83</v>
      </c>
      <c r="B89" s="26" t="s">
        <v>418</v>
      </c>
      <c r="C89" s="19" t="s">
        <v>398</v>
      </c>
      <c r="D89" s="20" t="s">
        <v>434</v>
      </c>
      <c r="E89" s="25">
        <v>74</v>
      </c>
      <c r="F89" s="30">
        <v>3.24</v>
      </c>
      <c r="G89" s="10" t="str">
        <f t="shared" si="1"/>
        <v>Khá</v>
      </c>
      <c r="H89" s="11"/>
    </row>
    <row r="90" spans="1:8" s="2" customFormat="1" ht="16.5">
      <c r="A90" s="8">
        <v>84</v>
      </c>
      <c r="B90" s="26" t="s">
        <v>418</v>
      </c>
      <c r="C90" s="19" t="s">
        <v>429</v>
      </c>
      <c r="D90" s="20" t="s">
        <v>108</v>
      </c>
      <c r="E90" s="25">
        <v>72.5</v>
      </c>
      <c r="F90" s="30">
        <v>3.24</v>
      </c>
      <c r="G90" s="10" t="str">
        <f t="shared" si="1"/>
        <v>Khá</v>
      </c>
      <c r="H90" s="11"/>
    </row>
    <row r="91" spans="1:8" s="2" customFormat="1" ht="16.5">
      <c r="A91" s="8">
        <v>85</v>
      </c>
      <c r="B91" s="26" t="s">
        <v>418</v>
      </c>
      <c r="C91" s="19" t="s">
        <v>439</v>
      </c>
      <c r="D91" s="20" t="s">
        <v>64</v>
      </c>
      <c r="E91" s="25">
        <v>74</v>
      </c>
      <c r="F91" s="30">
        <v>3.21</v>
      </c>
      <c r="G91" s="10" t="str">
        <f t="shared" si="1"/>
        <v>Khá</v>
      </c>
      <c r="H91" s="11"/>
    </row>
    <row r="92" spans="1:8" s="2" customFormat="1" ht="16.5">
      <c r="A92" s="8">
        <v>86</v>
      </c>
      <c r="B92" s="26" t="s">
        <v>418</v>
      </c>
      <c r="C92" s="19" t="s">
        <v>396</v>
      </c>
      <c r="D92" s="20" t="s">
        <v>45</v>
      </c>
      <c r="E92" s="25">
        <v>77.5</v>
      </c>
      <c r="F92" s="30">
        <v>3.2</v>
      </c>
      <c r="G92" s="10" t="str">
        <f t="shared" si="1"/>
        <v>Khá</v>
      </c>
      <c r="H92" s="11"/>
    </row>
    <row r="93" spans="1:8" s="2" customFormat="1" ht="16.5">
      <c r="A93" s="8">
        <v>87</v>
      </c>
      <c r="B93" s="26" t="s">
        <v>418</v>
      </c>
      <c r="C93" s="19" t="s">
        <v>431</v>
      </c>
      <c r="D93" s="20" t="s">
        <v>32</v>
      </c>
      <c r="E93" s="25">
        <v>80</v>
      </c>
      <c r="F93" s="30">
        <v>3.19</v>
      </c>
      <c r="G93" s="10" t="str">
        <f t="shared" si="1"/>
        <v>Khá</v>
      </c>
      <c r="H93" s="11"/>
    </row>
    <row r="94" spans="1:8" s="2" customFormat="1" ht="16.5">
      <c r="A94" s="8">
        <v>88</v>
      </c>
      <c r="B94" s="26" t="s">
        <v>418</v>
      </c>
      <c r="C94" s="19" t="s">
        <v>437</v>
      </c>
      <c r="D94" s="20" t="s">
        <v>59</v>
      </c>
      <c r="E94" s="25">
        <v>74.5</v>
      </c>
      <c r="F94" s="30">
        <v>3.18</v>
      </c>
      <c r="G94" s="10" t="str">
        <f t="shared" si="1"/>
        <v>Khá</v>
      </c>
      <c r="H94" s="11"/>
    </row>
    <row r="95" spans="1:8" s="2" customFormat="1" ht="16.5">
      <c r="A95" s="8">
        <v>89</v>
      </c>
      <c r="B95" s="26" t="s">
        <v>418</v>
      </c>
      <c r="C95" s="19" t="s">
        <v>444</v>
      </c>
      <c r="D95" s="20" t="s">
        <v>78</v>
      </c>
      <c r="E95" s="25">
        <v>92</v>
      </c>
      <c r="F95" s="30">
        <v>3.16</v>
      </c>
      <c r="G95" s="10" t="str">
        <f t="shared" si="1"/>
        <v>Khá</v>
      </c>
      <c r="H95" s="11"/>
    </row>
    <row r="96" spans="1:8" s="2" customFormat="1" ht="16.5">
      <c r="A96" s="8">
        <v>90</v>
      </c>
      <c r="B96" s="26" t="s">
        <v>418</v>
      </c>
      <c r="C96" s="19" t="s">
        <v>420</v>
      </c>
      <c r="D96" s="20" t="s">
        <v>96</v>
      </c>
      <c r="E96" s="25">
        <v>74</v>
      </c>
      <c r="F96" s="30">
        <v>3.16</v>
      </c>
      <c r="G96" s="10" t="str">
        <f t="shared" si="1"/>
        <v>Khá</v>
      </c>
      <c r="H96" s="11"/>
    </row>
    <row r="97" spans="1:8" s="2" customFormat="1" ht="16.5">
      <c r="A97" s="8">
        <v>91</v>
      </c>
      <c r="B97" s="26" t="s">
        <v>418</v>
      </c>
      <c r="C97" s="19" t="s">
        <v>442</v>
      </c>
      <c r="D97" s="20" t="s">
        <v>40</v>
      </c>
      <c r="E97" s="25">
        <v>73</v>
      </c>
      <c r="F97" s="30">
        <v>3.09</v>
      </c>
      <c r="G97" s="10" t="str">
        <f t="shared" si="1"/>
        <v>Khá</v>
      </c>
      <c r="H97" s="11"/>
    </row>
    <row r="98" spans="1:8" s="2" customFormat="1" ht="16.5">
      <c r="A98" s="8">
        <v>92</v>
      </c>
      <c r="B98" s="26" t="s">
        <v>418</v>
      </c>
      <c r="C98" s="19" t="s">
        <v>386</v>
      </c>
      <c r="D98" s="20" t="s">
        <v>77</v>
      </c>
      <c r="E98" s="25">
        <v>77</v>
      </c>
      <c r="F98" s="30">
        <v>3.06</v>
      </c>
      <c r="G98" s="10" t="str">
        <f t="shared" si="1"/>
        <v>Khá</v>
      </c>
      <c r="H98" s="11"/>
    </row>
    <row r="99" spans="1:8" s="2" customFormat="1" ht="16.5">
      <c r="A99" s="8">
        <v>93</v>
      </c>
      <c r="B99" s="26" t="s">
        <v>418</v>
      </c>
      <c r="C99" s="19" t="s">
        <v>441</v>
      </c>
      <c r="D99" s="20" t="s">
        <v>30</v>
      </c>
      <c r="E99" s="25">
        <v>75</v>
      </c>
      <c r="F99" s="30">
        <v>3.03</v>
      </c>
      <c r="G99" s="10" t="str">
        <f t="shared" si="1"/>
        <v>Khá</v>
      </c>
      <c r="H99" s="11"/>
    </row>
    <row r="100" spans="1:8" s="2" customFormat="1" ht="16.5">
      <c r="A100" s="8">
        <v>94</v>
      </c>
      <c r="B100" s="26" t="s">
        <v>418</v>
      </c>
      <c r="C100" s="19" t="s">
        <v>393</v>
      </c>
      <c r="D100" s="20" t="s">
        <v>24</v>
      </c>
      <c r="E100" s="25">
        <v>72</v>
      </c>
      <c r="F100" s="30">
        <v>3.03</v>
      </c>
      <c r="G100" s="10" t="str">
        <f t="shared" si="1"/>
        <v>Khá</v>
      </c>
      <c r="H100" s="11"/>
    </row>
    <row r="101" spans="1:8" s="2" customFormat="1" ht="16.5">
      <c r="A101" s="8">
        <v>95</v>
      </c>
      <c r="B101" s="26" t="s">
        <v>418</v>
      </c>
      <c r="C101" s="19" t="s">
        <v>421</v>
      </c>
      <c r="D101" s="20" t="s">
        <v>422</v>
      </c>
      <c r="E101" s="25">
        <v>75.5</v>
      </c>
      <c r="F101" s="30">
        <v>2.94</v>
      </c>
      <c r="G101" s="10" t="str">
        <f t="shared" si="1"/>
        <v>Khá</v>
      </c>
      <c r="H101" s="11"/>
    </row>
    <row r="102" spans="1:8" s="2" customFormat="1" ht="16.5">
      <c r="A102" s="8">
        <v>96</v>
      </c>
      <c r="B102" s="26" t="s">
        <v>418</v>
      </c>
      <c r="C102" s="19" t="s">
        <v>432</v>
      </c>
      <c r="D102" s="20" t="s">
        <v>103</v>
      </c>
      <c r="E102" s="25">
        <v>74</v>
      </c>
      <c r="F102" s="30">
        <v>2.9</v>
      </c>
      <c r="G102" s="10" t="str">
        <f t="shared" si="1"/>
        <v>Khá</v>
      </c>
      <c r="H102" s="11"/>
    </row>
    <row r="103" spans="1:8" s="2" customFormat="1" ht="16.5">
      <c r="A103" s="8">
        <v>97</v>
      </c>
      <c r="B103" s="26" t="s">
        <v>418</v>
      </c>
      <c r="C103" s="19" t="s">
        <v>445</v>
      </c>
      <c r="D103" s="20" t="s">
        <v>78</v>
      </c>
      <c r="E103" s="25">
        <v>74</v>
      </c>
      <c r="F103" s="30">
        <v>2.86</v>
      </c>
      <c r="G103" s="10" t="str">
        <f t="shared" si="1"/>
        <v>Khá</v>
      </c>
      <c r="H103" s="11"/>
    </row>
    <row r="104" spans="1:8" s="2" customFormat="1" ht="16.5">
      <c r="A104" s="8">
        <v>98</v>
      </c>
      <c r="B104" s="26" t="s">
        <v>418</v>
      </c>
      <c r="C104" s="19" t="s">
        <v>433</v>
      </c>
      <c r="D104" s="20" t="s">
        <v>84</v>
      </c>
      <c r="E104" s="25">
        <v>74</v>
      </c>
      <c r="F104" s="30">
        <v>2.68</v>
      </c>
      <c r="G104" s="10" t="str">
        <f t="shared" si="1"/>
        <v>Khá</v>
      </c>
      <c r="H104" s="11"/>
    </row>
    <row r="105" spans="1:8" s="2" customFormat="1" ht="16.5">
      <c r="A105" s="8">
        <v>99</v>
      </c>
      <c r="B105" s="26" t="s">
        <v>418</v>
      </c>
      <c r="C105" s="19" t="s">
        <v>386</v>
      </c>
      <c r="D105" s="20" t="s">
        <v>64</v>
      </c>
      <c r="E105" s="25">
        <v>75</v>
      </c>
      <c r="F105" s="30">
        <v>2.64</v>
      </c>
      <c r="G105" s="10" t="str">
        <f t="shared" si="1"/>
        <v>Khá</v>
      </c>
      <c r="H105" s="11"/>
    </row>
    <row r="106" spans="1:8" s="2" customFormat="1" ht="16.5">
      <c r="A106" s="8">
        <v>100</v>
      </c>
      <c r="B106" s="26" t="s">
        <v>455</v>
      </c>
      <c r="C106" s="19" t="s">
        <v>482</v>
      </c>
      <c r="D106" s="20" t="s">
        <v>22</v>
      </c>
      <c r="E106" s="25">
        <v>91</v>
      </c>
      <c r="F106" s="30">
        <v>3.89</v>
      </c>
      <c r="G106" s="10" t="str">
        <f t="shared" si="1"/>
        <v>.Xuất sắc</v>
      </c>
      <c r="H106" s="11"/>
    </row>
    <row r="107" spans="1:8" s="2" customFormat="1" ht="16.5">
      <c r="A107" s="8">
        <v>101</v>
      </c>
      <c r="B107" s="26" t="s">
        <v>455</v>
      </c>
      <c r="C107" s="19" t="s">
        <v>469</v>
      </c>
      <c r="D107" s="20" t="s">
        <v>30</v>
      </c>
      <c r="E107" s="25">
        <v>92</v>
      </c>
      <c r="F107" s="30">
        <v>3.75</v>
      </c>
      <c r="G107" s="10" t="str">
        <f t="shared" si="1"/>
        <v>.Xuất sắc</v>
      </c>
      <c r="H107" s="11"/>
    </row>
    <row r="108" spans="1:8" s="2" customFormat="1" ht="16.5">
      <c r="A108" s="8">
        <v>102</v>
      </c>
      <c r="B108" s="26" t="s">
        <v>455</v>
      </c>
      <c r="C108" s="19" t="s">
        <v>396</v>
      </c>
      <c r="D108" s="20" t="s">
        <v>64</v>
      </c>
      <c r="E108" s="25">
        <v>93</v>
      </c>
      <c r="F108" s="30">
        <v>3.71</v>
      </c>
      <c r="G108" s="10" t="str">
        <f t="shared" si="1"/>
        <v>.Xuất sắc</v>
      </c>
      <c r="H108" s="11"/>
    </row>
    <row r="109" spans="1:8" s="2" customFormat="1" ht="16.5">
      <c r="A109" s="8">
        <v>103</v>
      </c>
      <c r="B109" s="26" t="s">
        <v>455</v>
      </c>
      <c r="C109" s="19" t="s">
        <v>465</v>
      </c>
      <c r="D109" s="20" t="s">
        <v>64</v>
      </c>
      <c r="E109" s="25">
        <v>86.5</v>
      </c>
      <c r="F109" s="30">
        <v>3.61</v>
      </c>
      <c r="G109" s="10" t="str">
        <f t="shared" si="1"/>
        <v>Giỏi</v>
      </c>
      <c r="H109" s="11"/>
    </row>
    <row r="110" spans="1:8" s="2" customFormat="1" ht="16.5">
      <c r="A110" s="8">
        <v>104</v>
      </c>
      <c r="B110" s="26" t="s">
        <v>455</v>
      </c>
      <c r="C110" s="19" t="s">
        <v>386</v>
      </c>
      <c r="D110" s="20" t="s">
        <v>69</v>
      </c>
      <c r="E110" s="25">
        <v>84</v>
      </c>
      <c r="F110" s="30">
        <v>3.61</v>
      </c>
      <c r="G110" s="10" t="str">
        <f t="shared" si="1"/>
        <v>Giỏi</v>
      </c>
      <c r="H110" s="11"/>
    </row>
    <row r="111" spans="1:8" s="2" customFormat="1" ht="16.5">
      <c r="A111" s="8">
        <v>105</v>
      </c>
      <c r="B111" s="26" t="s">
        <v>455</v>
      </c>
      <c r="C111" s="19" t="s">
        <v>457</v>
      </c>
      <c r="D111" s="20" t="s">
        <v>31</v>
      </c>
      <c r="E111" s="25">
        <v>86</v>
      </c>
      <c r="F111" s="30">
        <v>3.59</v>
      </c>
      <c r="G111" s="10" t="str">
        <f t="shared" si="1"/>
        <v>Giỏi</v>
      </c>
      <c r="H111" s="11"/>
    </row>
    <row r="112" spans="1:8" s="2" customFormat="1" ht="16.5">
      <c r="A112" s="8">
        <v>106</v>
      </c>
      <c r="B112" s="26" t="s">
        <v>455</v>
      </c>
      <c r="C112" s="19" t="s">
        <v>466</v>
      </c>
      <c r="D112" s="20" t="s">
        <v>64</v>
      </c>
      <c r="E112" s="25">
        <v>80.5</v>
      </c>
      <c r="F112" s="30">
        <v>3.54</v>
      </c>
      <c r="G112" s="10" t="str">
        <f t="shared" si="1"/>
        <v>Giỏi</v>
      </c>
      <c r="H112" s="11"/>
    </row>
    <row r="113" spans="1:8" s="2" customFormat="1" ht="16.5">
      <c r="A113" s="8">
        <v>107</v>
      </c>
      <c r="B113" s="26" t="s">
        <v>455</v>
      </c>
      <c r="C113" s="19" t="s">
        <v>388</v>
      </c>
      <c r="D113" s="20" t="s">
        <v>459</v>
      </c>
      <c r="E113" s="25">
        <v>86.5</v>
      </c>
      <c r="F113" s="30">
        <v>3.53</v>
      </c>
      <c r="G113" s="10" t="str">
        <f t="shared" si="1"/>
        <v>Giỏi</v>
      </c>
      <c r="H113" s="11"/>
    </row>
    <row r="114" spans="1:8" s="2" customFormat="1" ht="16.5">
      <c r="A114" s="8">
        <v>108</v>
      </c>
      <c r="B114" s="26" t="s">
        <v>455</v>
      </c>
      <c r="C114" s="19" t="s">
        <v>479</v>
      </c>
      <c r="D114" s="20" t="s">
        <v>70</v>
      </c>
      <c r="E114" s="25">
        <v>80.5</v>
      </c>
      <c r="F114" s="30">
        <v>3.53</v>
      </c>
      <c r="G114" s="10" t="str">
        <f t="shared" si="1"/>
        <v>Giỏi</v>
      </c>
      <c r="H114" s="11"/>
    </row>
    <row r="115" spans="1:8" s="2" customFormat="1" ht="16.5">
      <c r="A115" s="8">
        <v>109</v>
      </c>
      <c r="B115" s="26" t="s">
        <v>455</v>
      </c>
      <c r="C115" s="19" t="s">
        <v>485</v>
      </c>
      <c r="D115" s="20" t="s">
        <v>90</v>
      </c>
      <c r="E115" s="25">
        <v>82</v>
      </c>
      <c r="F115" s="30">
        <v>3.51</v>
      </c>
      <c r="G115" s="10" t="str">
        <f t="shared" si="1"/>
        <v>Giỏi</v>
      </c>
      <c r="H115" s="11"/>
    </row>
    <row r="116" spans="1:8" s="2" customFormat="1" ht="16.5">
      <c r="A116" s="8">
        <v>110</v>
      </c>
      <c r="B116" s="26" t="s">
        <v>455</v>
      </c>
      <c r="C116" s="19" t="s">
        <v>460</v>
      </c>
      <c r="D116" s="20" t="s">
        <v>90</v>
      </c>
      <c r="E116" s="25">
        <v>82.5</v>
      </c>
      <c r="F116" s="30">
        <v>3.49</v>
      </c>
      <c r="G116" s="10" t="str">
        <f t="shared" si="1"/>
        <v>Giỏi</v>
      </c>
      <c r="H116" s="11"/>
    </row>
    <row r="117" spans="1:8" s="2" customFormat="1" ht="16.5">
      <c r="A117" s="8">
        <v>111</v>
      </c>
      <c r="B117" s="26" t="s">
        <v>455</v>
      </c>
      <c r="C117" s="19" t="s">
        <v>490</v>
      </c>
      <c r="D117" s="20" t="s">
        <v>72</v>
      </c>
      <c r="E117" s="25">
        <v>89</v>
      </c>
      <c r="F117" s="30">
        <v>3.48</v>
      </c>
      <c r="G117" s="10" t="str">
        <f t="shared" si="1"/>
        <v>Giỏi</v>
      </c>
      <c r="H117" s="11"/>
    </row>
    <row r="118" spans="1:8" s="2" customFormat="1" ht="16.5">
      <c r="A118" s="8">
        <v>112</v>
      </c>
      <c r="B118" s="26" t="s">
        <v>455</v>
      </c>
      <c r="C118" s="19" t="s">
        <v>470</v>
      </c>
      <c r="D118" s="20" t="s">
        <v>40</v>
      </c>
      <c r="E118" s="25">
        <v>81</v>
      </c>
      <c r="F118" s="30">
        <v>3.48</v>
      </c>
      <c r="G118" s="10" t="str">
        <f t="shared" si="1"/>
        <v>Giỏi</v>
      </c>
      <c r="H118" s="11"/>
    </row>
    <row r="119" spans="1:8" s="2" customFormat="1" ht="16.5">
      <c r="A119" s="8">
        <v>113</v>
      </c>
      <c r="B119" s="26" t="s">
        <v>455</v>
      </c>
      <c r="C119" s="19" t="s">
        <v>462</v>
      </c>
      <c r="D119" s="20" t="s">
        <v>98</v>
      </c>
      <c r="E119" s="25">
        <v>81</v>
      </c>
      <c r="F119" s="30">
        <v>3.46</v>
      </c>
      <c r="G119" s="10" t="str">
        <f t="shared" si="1"/>
        <v>Giỏi</v>
      </c>
      <c r="H119" s="11"/>
    </row>
    <row r="120" spans="1:8" s="2" customFormat="1" ht="16.5">
      <c r="A120" s="8">
        <v>114</v>
      </c>
      <c r="B120" s="26" t="s">
        <v>455</v>
      </c>
      <c r="C120" s="19" t="s">
        <v>460</v>
      </c>
      <c r="D120" s="20" t="s">
        <v>98</v>
      </c>
      <c r="E120" s="25">
        <v>81.5</v>
      </c>
      <c r="F120" s="30">
        <v>3.41</v>
      </c>
      <c r="G120" s="10" t="str">
        <f t="shared" si="1"/>
        <v>Giỏi</v>
      </c>
      <c r="H120" s="11"/>
    </row>
    <row r="121" spans="1:8" s="2" customFormat="1" ht="16.5">
      <c r="A121" s="8">
        <v>115</v>
      </c>
      <c r="B121" s="26" t="s">
        <v>455</v>
      </c>
      <c r="C121" s="19" t="s">
        <v>396</v>
      </c>
      <c r="D121" s="20" t="s">
        <v>64</v>
      </c>
      <c r="E121" s="25">
        <v>83.5</v>
      </c>
      <c r="F121" s="30">
        <v>3.4</v>
      </c>
      <c r="G121" s="10" t="str">
        <f t="shared" si="1"/>
        <v>Giỏi</v>
      </c>
      <c r="H121" s="11"/>
    </row>
    <row r="122" spans="1:8" s="2" customFormat="1" ht="16.5">
      <c r="A122" s="8">
        <v>116</v>
      </c>
      <c r="B122" s="26" t="s">
        <v>455</v>
      </c>
      <c r="C122" s="19" t="s">
        <v>481</v>
      </c>
      <c r="D122" s="20" t="s">
        <v>226</v>
      </c>
      <c r="E122" s="25">
        <v>83.5</v>
      </c>
      <c r="F122" s="30">
        <v>3.36</v>
      </c>
      <c r="G122" s="10" t="str">
        <f t="shared" si="1"/>
        <v>Giỏi</v>
      </c>
      <c r="H122" s="11"/>
    </row>
    <row r="123" spans="1:8" s="2" customFormat="1" ht="16.5">
      <c r="A123" s="8">
        <v>117</v>
      </c>
      <c r="B123" s="26" t="s">
        <v>455</v>
      </c>
      <c r="C123" s="19" t="s">
        <v>475</v>
      </c>
      <c r="D123" s="20" t="s">
        <v>476</v>
      </c>
      <c r="E123" s="25">
        <v>80</v>
      </c>
      <c r="F123" s="30">
        <v>3.36</v>
      </c>
      <c r="G123" s="10" t="str">
        <f t="shared" si="1"/>
        <v>Giỏi</v>
      </c>
      <c r="H123" s="11"/>
    </row>
    <row r="124" spans="1:8" s="2" customFormat="1" ht="16.5">
      <c r="A124" s="8">
        <v>118</v>
      </c>
      <c r="B124" s="26" t="s">
        <v>455</v>
      </c>
      <c r="C124" s="19" t="s">
        <v>480</v>
      </c>
      <c r="D124" s="20" t="s">
        <v>60</v>
      </c>
      <c r="E124" s="25">
        <v>76.5</v>
      </c>
      <c r="F124" s="30">
        <v>3.5</v>
      </c>
      <c r="G124" s="10" t="str">
        <f t="shared" si="1"/>
        <v>Khá</v>
      </c>
      <c r="H124" s="11"/>
    </row>
    <row r="125" spans="1:8" s="2" customFormat="1" ht="16.5">
      <c r="A125" s="8">
        <v>119</v>
      </c>
      <c r="B125" s="26" t="s">
        <v>455</v>
      </c>
      <c r="C125" s="19" t="s">
        <v>423</v>
      </c>
      <c r="D125" s="20" t="s">
        <v>468</v>
      </c>
      <c r="E125" s="25">
        <v>78.5</v>
      </c>
      <c r="F125" s="30">
        <v>3.48</v>
      </c>
      <c r="G125" s="10" t="str">
        <f t="shared" si="1"/>
        <v>Khá</v>
      </c>
      <c r="H125" s="11"/>
    </row>
    <row r="126" spans="1:8" s="2" customFormat="1" ht="16.5">
      <c r="A126" s="8">
        <v>120</v>
      </c>
      <c r="B126" s="26" t="s">
        <v>455</v>
      </c>
      <c r="C126" s="19" t="s">
        <v>456</v>
      </c>
      <c r="D126" s="20" t="s">
        <v>31</v>
      </c>
      <c r="E126" s="25">
        <v>75.5</v>
      </c>
      <c r="F126" s="30">
        <v>3.48</v>
      </c>
      <c r="G126" s="10" t="str">
        <f t="shared" si="1"/>
        <v>Khá</v>
      </c>
      <c r="H126" s="11"/>
    </row>
    <row r="127" spans="1:8" s="2" customFormat="1" ht="16.5">
      <c r="A127" s="8">
        <v>121</v>
      </c>
      <c r="B127" s="26" t="s">
        <v>455</v>
      </c>
      <c r="C127" s="19" t="s">
        <v>388</v>
      </c>
      <c r="D127" s="20" t="s">
        <v>22</v>
      </c>
      <c r="E127" s="25">
        <v>76</v>
      </c>
      <c r="F127" s="30">
        <v>3.46</v>
      </c>
      <c r="G127" s="10" t="str">
        <f t="shared" si="1"/>
        <v>Khá</v>
      </c>
      <c r="H127" s="11"/>
    </row>
    <row r="128" spans="1:8" s="2" customFormat="1" ht="16.5">
      <c r="A128" s="8">
        <v>122</v>
      </c>
      <c r="B128" s="26" t="s">
        <v>455</v>
      </c>
      <c r="C128" s="19" t="s">
        <v>393</v>
      </c>
      <c r="D128" s="20" t="s">
        <v>74</v>
      </c>
      <c r="E128" s="25">
        <v>72.5</v>
      </c>
      <c r="F128" s="30">
        <v>3.46</v>
      </c>
      <c r="G128" s="10" t="str">
        <f t="shared" si="1"/>
        <v>Khá</v>
      </c>
      <c r="H128" s="11"/>
    </row>
    <row r="129" spans="1:8" s="2" customFormat="1" ht="16.5">
      <c r="A129" s="8">
        <v>123</v>
      </c>
      <c r="B129" s="26" t="s">
        <v>455</v>
      </c>
      <c r="C129" s="19" t="s">
        <v>484</v>
      </c>
      <c r="D129" s="20" t="s">
        <v>77</v>
      </c>
      <c r="E129" s="25">
        <v>79</v>
      </c>
      <c r="F129" s="30">
        <v>3.41</v>
      </c>
      <c r="G129" s="10" t="str">
        <f t="shared" si="1"/>
        <v>Khá</v>
      </c>
      <c r="H129" s="11"/>
    </row>
    <row r="130" spans="1:8" s="2" customFormat="1" ht="16.5">
      <c r="A130" s="8">
        <v>124</v>
      </c>
      <c r="B130" s="26" t="s">
        <v>455</v>
      </c>
      <c r="C130" s="19" t="s">
        <v>393</v>
      </c>
      <c r="D130" s="20" t="s">
        <v>49</v>
      </c>
      <c r="E130" s="25">
        <v>72</v>
      </c>
      <c r="F130" s="30">
        <v>3.4</v>
      </c>
      <c r="G130" s="10" t="str">
        <f t="shared" si="1"/>
        <v>Khá</v>
      </c>
      <c r="H130" s="11"/>
    </row>
    <row r="131" spans="1:8" s="2" customFormat="1" ht="16.5">
      <c r="A131" s="8">
        <v>125</v>
      </c>
      <c r="B131" s="26" t="s">
        <v>455</v>
      </c>
      <c r="C131" s="19" t="s">
        <v>467</v>
      </c>
      <c r="D131" s="20" t="s">
        <v>64</v>
      </c>
      <c r="E131" s="25">
        <v>72</v>
      </c>
      <c r="F131" s="30">
        <v>3.39</v>
      </c>
      <c r="G131" s="10" t="str">
        <f t="shared" si="1"/>
        <v>Khá</v>
      </c>
      <c r="H131" s="11"/>
    </row>
    <row r="132" spans="1:8" s="2" customFormat="1" ht="16.5">
      <c r="A132" s="8">
        <v>126</v>
      </c>
      <c r="B132" s="26" t="s">
        <v>455</v>
      </c>
      <c r="C132" s="19" t="s">
        <v>388</v>
      </c>
      <c r="D132" s="20" t="s">
        <v>99</v>
      </c>
      <c r="E132" s="25">
        <v>74</v>
      </c>
      <c r="F132" s="30">
        <v>3.38</v>
      </c>
      <c r="G132" s="10" t="str">
        <f t="shared" si="1"/>
        <v>Khá</v>
      </c>
      <c r="H132" s="11"/>
    </row>
    <row r="133" spans="1:8" s="2" customFormat="1" ht="16.5">
      <c r="A133" s="8">
        <v>127</v>
      </c>
      <c r="B133" s="26" t="s">
        <v>455</v>
      </c>
      <c r="C133" s="19" t="s">
        <v>396</v>
      </c>
      <c r="D133" s="20" t="s">
        <v>476</v>
      </c>
      <c r="E133" s="25">
        <v>79.5</v>
      </c>
      <c r="F133" s="30">
        <v>3.35</v>
      </c>
      <c r="G133" s="10" t="str">
        <f t="shared" si="1"/>
        <v>Khá</v>
      </c>
      <c r="H133" s="11"/>
    </row>
    <row r="134" spans="1:8" s="2" customFormat="1" ht="16.5">
      <c r="A134" s="8">
        <v>128</v>
      </c>
      <c r="B134" s="26" t="s">
        <v>455</v>
      </c>
      <c r="C134" s="19" t="s">
        <v>487</v>
      </c>
      <c r="D134" s="20" t="s">
        <v>124</v>
      </c>
      <c r="E134" s="25">
        <v>71.5</v>
      </c>
      <c r="F134" s="30">
        <v>3.34</v>
      </c>
      <c r="G134" s="10" t="str">
        <f t="shared" si="1"/>
        <v>Khá</v>
      </c>
      <c r="H134" s="11"/>
    </row>
    <row r="135" spans="1:8" s="2" customFormat="1" ht="16.5">
      <c r="A135" s="8">
        <v>129</v>
      </c>
      <c r="B135" s="26" t="s">
        <v>455</v>
      </c>
      <c r="C135" s="19" t="s">
        <v>477</v>
      </c>
      <c r="D135" s="20" t="s">
        <v>154</v>
      </c>
      <c r="E135" s="25">
        <v>71.5</v>
      </c>
      <c r="F135" s="30">
        <v>3.33</v>
      </c>
      <c r="G135" s="10" t="str">
        <f t="shared" si="1"/>
        <v>Khá</v>
      </c>
      <c r="H135" s="11"/>
    </row>
    <row r="136" spans="1:8" s="2" customFormat="1" ht="16.5">
      <c r="A136" s="8">
        <v>130</v>
      </c>
      <c r="B136" s="26" t="s">
        <v>455</v>
      </c>
      <c r="C136" s="19" t="s">
        <v>396</v>
      </c>
      <c r="D136" s="20" t="s">
        <v>98</v>
      </c>
      <c r="E136" s="25">
        <v>77</v>
      </c>
      <c r="F136" s="30">
        <v>3.31</v>
      </c>
      <c r="G136" s="10" t="str">
        <f t="shared" si="1"/>
        <v>Khá</v>
      </c>
      <c r="H136" s="11"/>
    </row>
    <row r="137" spans="1:8" s="2" customFormat="1" ht="16.5">
      <c r="A137" s="8">
        <v>131</v>
      </c>
      <c r="B137" s="26" t="s">
        <v>455</v>
      </c>
      <c r="C137" s="19" t="s">
        <v>458</v>
      </c>
      <c r="D137" s="20" t="s">
        <v>31</v>
      </c>
      <c r="E137" s="25">
        <v>75</v>
      </c>
      <c r="F137" s="30">
        <v>3.31</v>
      </c>
      <c r="G137" s="10" t="str">
        <f t="shared" ref="G137:G200" si="2">IF(AND(F137&gt;=3.6,E137&gt;=90),".Xuất sắc",IF(AND(F137&gt;=3.2,E137&gt;=80),"Giỏi",IF(AND(F137&gt;=2.5,E137&gt;=65),"Khá","Yếu")))</f>
        <v>Khá</v>
      </c>
      <c r="H137" s="11"/>
    </row>
    <row r="138" spans="1:8" s="2" customFormat="1" ht="16.5">
      <c r="A138" s="8">
        <v>132</v>
      </c>
      <c r="B138" s="26" t="s">
        <v>455</v>
      </c>
      <c r="C138" s="19" t="s">
        <v>431</v>
      </c>
      <c r="D138" s="20" t="s">
        <v>10</v>
      </c>
      <c r="E138" s="25">
        <v>72</v>
      </c>
      <c r="F138" s="30">
        <v>3.31</v>
      </c>
      <c r="G138" s="10" t="str">
        <f t="shared" si="2"/>
        <v>Khá</v>
      </c>
      <c r="H138" s="11"/>
    </row>
    <row r="139" spans="1:8" s="2" customFormat="1" ht="16.5">
      <c r="A139" s="8">
        <v>133</v>
      </c>
      <c r="B139" s="26" t="s">
        <v>455</v>
      </c>
      <c r="C139" s="19" t="s">
        <v>424</v>
      </c>
      <c r="D139" s="20" t="s">
        <v>53</v>
      </c>
      <c r="E139" s="25">
        <v>73</v>
      </c>
      <c r="F139" s="30">
        <v>3.3</v>
      </c>
      <c r="G139" s="10" t="str">
        <f t="shared" si="2"/>
        <v>Khá</v>
      </c>
      <c r="H139" s="11"/>
    </row>
    <row r="140" spans="1:8" s="2" customFormat="1" ht="16.5">
      <c r="A140" s="8">
        <v>134</v>
      </c>
      <c r="B140" s="26" t="s">
        <v>455</v>
      </c>
      <c r="C140" s="19" t="s">
        <v>488</v>
      </c>
      <c r="D140" s="20" t="s">
        <v>124</v>
      </c>
      <c r="E140" s="25">
        <v>77</v>
      </c>
      <c r="F140" s="30">
        <v>3.28</v>
      </c>
      <c r="G140" s="10" t="str">
        <f t="shared" si="2"/>
        <v>Khá</v>
      </c>
      <c r="H140" s="11"/>
    </row>
    <row r="141" spans="1:8" s="2" customFormat="1" ht="16.5">
      <c r="A141" s="8">
        <v>135</v>
      </c>
      <c r="B141" s="26" t="s">
        <v>455</v>
      </c>
      <c r="C141" s="19" t="s">
        <v>463</v>
      </c>
      <c r="D141" s="20" t="s">
        <v>464</v>
      </c>
      <c r="E141" s="25">
        <v>78.5</v>
      </c>
      <c r="F141" s="30">
        <v>3.26</v>
      </c>
      <c r="G141" s="10" t="str">
        <f t="shared" si="2"/>
        <v>Khá</v>
      </c>
      <c r="H141" s="11"/>
    </row>
    <row r="142" spans="1:8" s="2" customFormat="1" ht="16.5">
      <c r="A142" s="8">
        <v>136</v>
      </c>
      <c r="B142" s="26" t="s">
        <v>455</v>
      </c>
      <c r="C142" s="19" t="s">
        <v>473</v>
      </c>
      <c r="D142" s="20" t="s">
        <v>38</v>
      </c>
      <c r="E142" s="25">
        <v>72.5</v>
      </c>
      <c r="F142" s="30">
        <v>3.26</v>
      </c>
      <c r="G142" s="10" t="str">
        <f t="shared" si="2"/>
        <v>Khá</v>
      </c>
      <c r="H142" s="11"/>
    </row>
    <row r="143" spans="1:8" s="2" customFormat="1" ht="16.5">
      <c r="A143" s="8">
        <v>137</v>
      </c>
      <c r="B143" s="26" t="s">
        <v>455</v>
      </c>
      <c r="C143" s="19" t="s">
        <v>478</v>
      </c>
      <c r="D143" s="20" t="s">
        <v>10</v>
      </c>
      <c r="E143" s="25">
        <v>72.5</v>
      </c>
      <c r="F143" s="30">
        <v>3.26</v>
      </c>
      <c r="G143" s="10" t="str">
        <f t="shared" si="2"/>
        <v>Khá</v>
      </c>
      <c r="H143" s="11"/>
    </row>
    <row r="144" spans="1:8" s="2" customFormat="1" ht="16.5">
      <c r="A144" s="8">
        <v>138</v>
      </c>
      <c r="B144" s="26" t="s">
        <v>455</v>
      </c>
      <c r="C144" s="19" t="s">
        <v>477</v>
      </c>
      <c r="D144" s="20" t="s">
        <v>90</v>
      </c>
      <c r="E144" s="25">
        <v>73.5</v>
      </c>
      <c r="F144" s="30">
        <v>3.25</v>
      </c>
      <c r="G144" s="10" t="str">
        <f t="shared" si="2"/>
        <v>Khá</v>
      </c>
      <c r="H144" s="11"/>
    </row>
    <row r="145" spans="1:8" s="2" customFormat="1" ht="16.5">
      <c r="A145" s="8">
        <v>139</v>
      </c>
      <c r="B145" s="26" t="s">
        <v>455</v>
      </c>
      <c r="C145" s="19" t="s">
        <v>393</v>
      </c>
      <c r="D145" s="20" t="s">
        <v>70</v>
      </c>
      <c r="E145" s="25">
        <v>72.5</v>
      </c>
      <c r="F145" s="30">
        <v>3.24</v>
      </c>
      <c r="G145" s="10" t="str">
        <f t="shared" si="2"/>
        <v>Khá</v>
      </c>
      <c r="H145" s="11"/>
    </row>
    <row r="146" spans="1:8" s="2" customFormat="1" ht="16.5">
      <c r="A146" s="8">
        <v>140</v>
      </c>
      <c r="B146" s="26" t="s">
        <v>455</v>
      </c>
      <c r="C146" s="19" t="s">
        <v>392</v>
      </c>
      <c r="D146" s="20" t="s">
        <v>90</v>
      </c>
      <c r="E146" s="25">
        <v>76</v>
      </c>
      <c r="F146" s="30">
        <v>3.21</v>
      </c>
      <c r="G146" s="10" t="str">
        <f t="shared" si="2"/>
        <v>Khá</v>
      </c>
      <c r="H146" s="11"/>
    </row>
    <row r="147" spans="1:8" s="2" customFormat="1" ht="16.5">
      <c r="A147" s="8">
        <v>141</v>
      </c>
      <c r="B147" s="26" t="s">
        <v>455</v>
      </c>
      <c r="C147" s="19" t="s">
        <v>471</v>
      </c>
      <c r="D147" s="20" t="s">
        <v>40</v>
      </c>
      <c r="E147" s="25">
        <v>77.5</v>
      </c>
      <c r="F147" s="30">
        <v>3.2</v>
      </c>
      <c r="G147" s="10" t="str">
        <f t="shared" si="2"/>
        <v>Khá</v>
      </c>
      <c r="H147" s="11"/>
    </row>
    <row r="148" spans="1:8" s="2" customFormat="1" ht="16.5">
      <c r="A148" s="8">
        <v>142</v>
      </c>
      <c r="B148" s="26" t="s">
        <v>455</v>
      </c>
      <c r="C148" s="19" t="s">
        <v>483</v>
      </c>
      <c r="D148" s="20" t="s">
        <v>45</v>
      </c>
      <c r="E148" s="25">
        <v>71.5</v>
      </c>
      <c r="F148" s="30">
        <v>3.2</v>
      </c>
      <c r="G148" s="10" t="str">
        <f t="shared" si="2"/>
        <v>Khá</v>
      </c>
      <c r="H148" s="11"/>
    </row>
    <row r="149" spans="1:8" s="2" customFormat="1" ht="16.5">
      <c r="A149" s="8">
        <v>143</v>
      </c>
      <c r="B149" s="26" t="s">
        <v>455</v>
      </c>
      <c r="C149" s="19" t="s">
        <v>386</v>
      </c>
      <c r="D149" s="20" t="s">
        <v>135</v>
      </c>
      <c r="E149" s="25">
        <v>79.5</v>
      </c>
      <c r="F149" s="30">
        <v>3.19</v>
      </c>
      <c r="G149" s="10" t="str">
        <f t="shared" si="2"/>
        <v>Khá</v>
      </c>
      <c r="H149" s="11"/>
    </row>
    <row r="150" spans="1:8" s="2" customFormat="1" ht="16.5">
      <c r="A150" s="8">
        <v>144</v>
      </c>
      <c r="B150" s="26" t="s">
        <v>455</v>
      </c>
      <c r="C150" s="19" t="s">
        <v>423</v>
      </c>
      <c r="D150" s="20" t="s">
        <v>109</v>
      </c>
      <c r="E150" s="25">
        <v>82</v>
      </c>
      <c r="F150" s="30">
        <v>3.18</v>
      </c>
      <c r="G150" s="10" t="str">
        <f t="shared" si="2"/>
        <v>Khá</v>
      </c>
      <c r="H150" s="11"/>
    </row>
    <row r="151" spans="1:8" s="2" customFormat="1" ht="16.5">
      <c r="A151" s="8">
        <v>145</v>
      </c>
      <c r="B151" s="26" t="s">
        <v>455</v>
      </c>
      <c r="C151" s="19" t="s">
        <v>393</v>
      </c>
      <c r="D151" s="20" t="s">
        <v>231</v>
      </c>
      <c r="E151" s="25">
        <v>74.5</v>
      </c>
      <c r="F151" s="30">
        <v>3.13</v>
      </c>
      <c r="G151" s="10" t="str">
        <f t="shared" si="2"/>
        <v>Khá</v>
      </c>
      <c r="H151" s="11"/>
    </row>
    <row r="152" spans="1:8" s="2" customFormat="1" ht="16.5">
      <c r="A152" s="8">
        <v>146</v>
      </c>
      <c r="B152" s="26" t="s">
        <v>455</v>
      </c>
      <c r="C152" s="19" t="s">
        <v>489</v>
      </c>
      <c r="D152" s="20" t="s">
        <v>37</v>
      </c>
      <c r="E152" s="25">
        <v>74</v>
      </c>
      <c r="F152" s="30">
        <v>3.09</v>
      </c>
      <c r="G152" s="10" t="str">
        <f t="shared" si="2"/>
        <v>Khá</v>
      </c>
      <c r="H152" s="11"/>
    </row>
    <row r="153" spans="1:8" s="2" customFormat="1" ht="16.5">
      <c r="A153" s="8">
        <v>147</v>
      </c>
      <c r="B153" s="26" t="s">
        <v>455</v>
      </c>
      <c r="C153" s="19" t="s">
        <v>393</v>
      </c>
      <c r="D153" s="20" t="s">
        <v>12</v>
      </c>
      <c r="E153" s="25">
        <v>71</v>
      </c>
      <c r="F153" s="30">
        <v>3.08</v>
      </c>
      <c r="G153" s="10" t="str">
        <f t="shared" si="2"/>
        <v>Khá</v>
      </c>
      <c r="H153" s="11"/>
    </row>
    <row r="154" spans="1:8" s="2" customFormat="1" ht="16.5">
      <c r="A154" s="8">
        <v>148</v>
      </c>
      <c r="B154" s="26" t="s">
        <v>455</v>
      </c>
      <c r="C154" s="19" t="s">
        <v>461</v>
      </c>
      <c r="D154" s="20" t="s">
        <v>98</v>
      </c>
      <c r="E154" s="25">
        <v>71.5</v>
      </c>
      <c r="F154" s="30">
        <v>3</v>
      </c>
      <c r="G154" s="10" t="str">
        <f t="shared" si="2"/>
        <v>Khá</v>
      </c>
      <c r="H154" s="11"/>
    </row>
    <row r="155" spans="1:8" s="2" customFormat="1" ht="16.5">
      <c r="A155" s="8">
        <v>149</v>
      </c>
      <c r="B155" s="26" t="s">
        <v>455</v>
      </c>
      <c r="C155" s="19" t="s">
        <v>472</v>
      </c>
      <c r="D155" s="20" t="s">
        <v>91</v>
      </c>
      <c r="E155" s="25">
        <v>84.5</v>
      </c>
      <c r="F155" s="30">
        <v>2.99</v>
      </c>
      <c r="G155" s="10" t="str">
        <f t="shared" si="2"/>
        <v>Khá</v>
      </c>
      <c r="H155" s="11"/>
    </row>
    <row r="156" spans="1:8" s="2" customFormat="1" ht="16.5">
      <c r="A156" s="8">
        <v>150</v>
      </c>
      <c r="B156" s="26" t="s">
        <v>455</v>
      </c>
      <c r="C156" s="19" t="s">
        <v>474</v>
      </c>
      <c r="D156" s="20" t="s">
        <v>27</v>
      </c>
      <c r="E156" s="25">
        <v>74.5</v>
      </c>
      <c r="F156" s="30">
        <v>2.99</v>
      </c>
      <c r="G156" s="10" t="str">
        <f t="shared" si="2"/>
        <v>Khá</v>
      </c>
      <c r="H156" s="11"/>
    </row>
    <row r="157" spans="1:8" s="2" customFormat="1" ht="16.5">
      <c r="A157" s="8">
        <v>151</v>
      </c>
      <c r="B157" s="26" t="s">
        <v>455</v>
      </c>
      <c r="C157" s="19" t="s">
        <v>393</v>
      </c>
      <c r="D157" s="20" t="s">
        <v>45</v>
      </c>
      <c r="E157" s="25">
        <v>71</v>
      </c>
      <c r="F157" s="30">
        <v>2.99</v>
      </c>
      <c r="G157" s="10" t="str">
        <f t="shared" si="2"/>
        <v>Khá</v>
      </c>
      <c r="H157" s="11"/>
    </row>
    <row r="158" spans="1:8" s="2" customFormat="1" ht="16.5">
      <c r="A158" s="8">
        <v>152</v>
      </c>
      <c r="B158" s="26" t="s">
        <v>455</v>
      </c>
      <c r="C158" s="19" t="s">
        <v>484</v>
      </c>
      <c r="D158" s="20" t="s">
        <v>167</v>
      </c>
      <c r="E158" s="25">
        <v>74</v>
      </c>
      <c r="F158" s="30">
        <v>2.95</v>
      </c>
      <c r="G158" s="10" t="str">
        <f t="shared" si="2"/>
        <v>Khá</v>
      </c>
      <c r="H158" s="11"/>
    </row>
    <row r="159" spans="1:8" s="2" customFormat="1" ht="16.5">
      <c r="A159" s="8">
        <v>153</v>
      </c>
      <c r="B159" s="26" t="s">
        <v>455</v>
      </c>
      <c r="C159" s="19" t="s">
        <v>486</v>
      </c>
      <c r="D159" s="20" t="s">
        <v>236</v>
      </c>
      <c r="E159" s="25">
        <v>73</v>
      </c>
      <c r="F159" s="30">
        <v>2.85</v>
      </c>
      <c r="G159" s="10" t="str">
        <f t="shared" si="2"/>
        <v>Khá</v>
      </c>
      <c r="H159" s="11"/>
    </row>
    <row r="160" spans="1:8" s="2" customFormat="1" ht="16.5">
      <c r="A160" s="8">
        <v>154</v>
      </c>
      <c r="B160" s="26" t="s">
        <v>491</v>
      </c>
      <c r="C160" s="19" t="s">
        <v>393</v>
      </c>
      <c r="D160" s="20" t="s">
        <v>64</v>
      </c>
      <c r="E160" s="25">
        <v>94</v>
      </c>
      <c r="F160" s="30">
        <v>3.95</v>
      </c>
      <c r="G160" s="10" t="str">
        <f t="shared" si="2"/>
        <v>.Xuất sắc</v>
      </c>
      <c r="H160" s="11"/>
    </row>
    <row r="161" spans="1:8" s="2" customFormat="1" ht="16.5">
      <c r="A161" s="8">
        <v>155</v>
      </c>
      <c r="B161" s="26" t="s">
        <v>491</v>
      </c>
      <c r="C161" s="19" t="s">
        <v>393</v>
      </c>
      <c r="D161" s="20" t="s">
        <v>50</v>
      </c>
      <c r="E161" s="25">
        <v>94.5</v>
      </c>
      <c r="F161" s="30">
        <v>3.78</v>
      </c>
      <c r="G161" s="10" t="str">
        <f t="shared" si="2"/>
        <v>.Xuất sắc</v>
      </c>
      <c r="H161" s="11"/>
    </row>
    <row r="162" spans="1:8" s="2" customFormat="1" ht="16.5">
      <c r="A162" s="8">
        <v>156</v>
      </c>
      <c r="B162" s="26" t="s">
        <v>491</v>
      </c>
      <c r="C162" s="19" t="s">
        <v>396</v>
      </c>
      <c r="D162" s="20" t="s">
        <v>459</v>
      </c>
      <c r="E162" s="25">
        <v>92.5</v>
      </c>
      <c r="F162" s="30">
        <v>3.78</v>
      </c>
      <c r="G162" s="10" t="str">
        <f t="shared" si="2"/>
        <v>.Xuất sắc</v>
      </c>
      <c r="H162" s="11"/>
    </row>
    <row r="163" spans="1:8" s="2" customFormat="1" ht="16.5">
      <c r="A163" s="8">
        <v>157</v>
      </c>
      <c r="B163" s="26" t="s">
        <v>491</v>
      </c>
      <c r="C163" s="19" t="s">
        <v>396</v>
      </c>
      <c r="D163" s="20" t="s">
        <v>165</v>
      </c>
      <c r="E163" s="25">
        <v>94</v>
      </c>
      <c r="F163" s="30">
        <v>3.75</v>
      </c>
      <c r="G163" s="10" t="str">
        <f t="shared" si="2"/>
        <v>.Xuất sắc</v>
      </c>
      <c r="H163" s="11"/>
    </row>
    <row r="164" spans="1:8" s="2" customFormat="1" ht="16.5">
      <c r="A164" s="8">
        <v>158</v>
      </c>
      <c r="B164" s="26" t="s">
        <v>491</v>
      </c>
      <c r="C164" s="19" t="s">
        <v>486</v>
      </c>
      <c r="D164" s="20" t="s">
        <v>236</v>
      </c>
      <c r="E164" s="25">
        <v>94</v>
      </c>
      <c r="F164" s="30">
        <v>3.75</v>
      </c>
      <c r="G164" s="10" t="str">
        <f t="shared" si="2"/>
        <v>.Xuất sắc</v>
      </c>
      <c r="H164" s="11"/>
    </row>
    <row r="165" spans="1:8" s="2" customFormat="1" ht="16.5">
      <c r="A165" s="8">
        <v>159</v>
      </c>
      <c r="B165" s="26" t="s">
        <v>491</v>
      </c>
      <c r="C165" s="19" t="s">
        <v>501</v>
      </c>
      <c r="D165" s="20" t="s">
        <v>502</v>
      </c>
      <c r="E165" s="25">
        <v>90</v>
      </c>
      <c r="F165" s="30">
        <v>3.66</v>
      </c>
      <c r="G165" s="10" t="str">
        <f t="shared" si="2"/>
        <v>.Xuất sắc</v>
      </c>
      <c r="H165" s="11"/>
    </row>
    <row r="166" spans="1:8" s="2" customFormat="1" ht="16.5">
      <c r="A166" s="8">
        <v>160</v>
      </c>
      <c r="B166" s="26" t="s">
        <v>491</v>
      </c>
      <c r="C166" s="19" t="s">
        <v>396</v>
      </c>
      <c r="D166" s="20" t="s">
        <v>64</v>
      </c>
      <c r="E166" s="25">
        <v>90</v>
      </c>
      <c r="F166" s="30">
        <v>3.61</v>
      </c>
      <c r="G166" s="10" t="str">
        <f t="shared" si="2"/>
        <v>.Xuất sắc</v>
      </c>
      <c r="H166" s="11"/>
    </row>
    <row r="167" spans="1:8" s="2" customFormat="1" ht="16.5">
      <c r="A167" s="8">
        <v>161</v>
      </c>
      <c r="B167" s="26" t="s">
        <v>491</v>
      </c>
      <c r="C167" s="19" t="s">
        <v>386</v>
      </c>
      <c r="D167" s="20" t="s">
        <v>90</v>
      </c>
      <c r="E167" s="25">
        <v>90</v>
      </c>
      <c r="F167" s="30">
        <v>3.61</v>
      </c>
      <c r="G167" s="10" t="str">
        <f t="shared" si="2"/>
        <v>.Xuất sắc</v>
      </c>
      <c r="H167" s="11"/>
    </row>
    <row r="168" spans="1:8" s="2" customFormat="1" ht="16.5">
      <c r="A168" s="8">
        <v>162</v>
      </c>
      <c r="B168" s="26" t="s">
        <v>491</v>
      </c>
      <c r="C168" s="19" t="s">
        <v>509</v>
      </c>
      <c r="D168" s="20" t="s">
        <v>77</v>
      </c>
      <c r="E168" s="25">
        <v>85</v>
      </c>
      <c r="F168" s="30">
        <v>3.7</v>
      </c>
      <c r="G168" s="10" t="str">
        <f t="shared" si="2"/>
        <v>Giỏi</v>
      </c>
      <c r="H168" s="11"/>
    </row>
    <row r="169" spans="1:8" s="2" customFormat="1" ht="16.5">
      <c r="A169" s="8">
        <v>163</v>
      </c>
      <c r="B169" s="26" t="s">
        <v>491</v>
      </c>
      <c r="C169" s="19" t="s">
        <v>504</v>
      </c>
      <c r="D169" s="20" t="s">
        <v>78</v>
      </c>
      <c r="E169" s="25">
        <v>86.5</v>
      </c>
      <c r="F169" s="30">
        <v>3.66</v>
      </c>
      <c r="G169" s="10" t="str">
        <f t="shared" si="2"/>
        <v>Giỏi</v>
      </c>
      <c r="H169" s="11"/>
    </row>
    <row r="170" spans="1:8" s="2" customFormat="1" ht="16.5">
      <c r="A170" s="8">
        <v>164</v>
      </c>
      <c r="B170" s="26" t="s">
        <v>491</v>
      </c>
      <c r="C170" s="19" t="s">
        <v>437</v>
      </c>
      <c r="D170" s="20" t="s">
        <v>10</v>
      </c>
      <c r="E170" s="25">
        <v>80.5</v>
      </c>
      <c r="F170" s="30">
        <v>3.66</v>
      </c>
      <c r="G170" s="10" t="str">
        <f t="shared" si="2"/>
        <v>Giỏi</v>
      </c>
      <c r="H170" s="11"/>
    </row>
    <row r="171" spans="1:8" s="2" customFormat="1" ht="16.5">
      <c r="A171" s="8">
        <v>165</v>
      </c>
      <c r="B171" s="26" t="s">
        <v>491</v>
      </c>
      <c r="C171" s="19" t="s">
        <v>386</v>
      </c>
      <c r="D171" s="20" t="s">
        <v>77</v>
      </c>
      <c r="E171" s="25">
        <v>88</v>
      </c>
      <c r="F171" s="30">
        <v>3.64</v>
      </c>
      <c r="G171" s="10" t="str">
        <f t="shared" si="2"/>
        <v>Giỏi</v>
      </c>
      <c r="H171" s="11"/>
    </row>
    <row r="172" spans="1:8" s="2" customFormat="1" ht="16.5">
      <c r="A172" s="8">
        <v>166</v>
      </c>
      <c r="B172" s="26" t="s">
        <v>491</v>
      </c>
      <c r="C172" s="19" t="s">
        <v>492</v>
      </c>
      <c r="D172" s="20" t="s">
        <v>31</v>
      </c>
      <c r="E172" s="25">
        <v>84.5</v>
      </c>
      <c r="F172" s="30">
        <v>3.64</v>
      </c>
      <c r="G172" s="10" t="str">
        <f t="shared" si="2"/>
        <v>Giỏi</v>
      </c>
      <c r="H172" s="11"/>
    </row>
    <row r="173" spans="1:8" s="2" customFormat="1" ht="16.5">
      <c r="A173" s="8">
        <v>167</v>
      </c>
      <c r="B173" s="26" t="s">
        <v>491</v>
      </c>
      <c r="C173" s="19" t="s">
        <v>393</v>
      </c>
      <c r="D173" s="20" t="s">
        <v>44</v>
      </c>
      <c r="E173" s="25">
        <v>81.5</v>
      </c>
      <c r="F173" s="30">
        <v>3.61</v>
      </c>
      <c r="G173" s="10" t="str">
        <f t="shared" si="2"/>
        <v>Giỏi</v>
      </c>
      <c r="H173" s="11"/>
    </row>
    <row r="174" spans="1:8" s="2" customFormat="1" ht="16.5">
      <c r="A174" s="8">
        <v>168</v>
      </c>
      <c r="B174" s="26" t="s">
        <v>491</v>
      </c>
      <c r="C174" s="19" t="s">
        <v>503</v>
      </c>
      <c r="D174" s="20" t="s">
        <v>12</v>
      </c>
      <c r="E174" s="25">
        <v>82.5</v>
      </c>
      <c r="F174" s="30">
        <v>3.58</v>
      </c>
      <c r="G174" s="10" t="str">
        <f t="shared" si="2"/>
        <v>Giỏi</v>
      </c>
      <c r="H174" s="11"/>
    </row>
    <row r="175" spans="1:8" s="2" customFormat="1" ht="16.5">
      <c r="A175" s="8">
        <v>169</v>
      </c>
      <c r="B175" s="26" t="s">
        <v>491</v>
      </c>
      <c r="C175" s="19" t="s">
        <v>396</v>
      </c>
      <c r="D175" s="20" t="s">
        <v>41</v>
      </c>
      <c r="E175" s="25">
        <v>80</v>
      </c>
      <c r="F175" s="30">
        <v>3.56</v>
      </c>
      <c r="G175" s="10" t="str">
        <f t="shared" si="2"/>
        <v>Giỏi</v>
      </c>
      <c r="H175" s="11"/>
    </row>
    <row r="176" spans="1:8" s="2" customFormat="1" ht="16.5">
      <c r="A176" s="8">
        <v>170</v>
      </c>
      <c r="B176" s="26" t="s">
        <v>491</v>
      </c>
      <c r="C176" s="19" t="s">
        <v>396</v>
      </c>
      <c r="D176" s="20" t="s">
        <v>70</v>
      </c>
      <c r="E176" s="25">
        <v>86</v>
      </c>
      <c r="F176" s="30">
        <v>3.55</v>
      </c>
      <c r="G176" s="10" t="str">
        <f t="shared" si="2"/>
        <v>Giỏi</v>
      </c>
      <c r="H176" s="11"/>
    </row>
    <row r="177" spans="1:8" s="2" customFormat="1" ht="16.5">
      <c r="A177" s="8">
        <v>171</v>
      </c>
      <c r="B177" s="26" t="s">
        <v>491</v>
      </c>
      <c r="C177" s="19" t="s">
        <v>506</v>
      </c>
      <c r="D177" s="20" t="s">
        <v>22</v>
      </c>
      <c r="E177" s="25">
        <v>86.5</v>
      </c>
      <c r="F177" s="30">
        <v>3.53</v>
      </c>
      <c r="G177" s="10" t="str">
        <f t="shared" si="2"/>
        <v>Giỏi</v>
      </c>
      <c r="H177" s="11"/>
    </row>
    <row r="178" spans="1:8" s="2" customFormat="1" ht="16.5">
      <c r="A178" s="8">
        <v>172</v>
      </c>
      <c r="B178" s="26" t="s">
        <v>491</v>
      </c>
      <c r="C178" s="19" t="s">
        <v>507</v>
      </c>
      <c r="D178" s="20" t="s">
        <v>59</v>
      </c>
      <c r="E178" s="25">
        <v>85.5</v>
      </c>
      <c r="F178" s="30">
        <v>3.51</v>
      </c>
      <c r="G178" s="10" t="str">
        <f t="shared" si="2"/>
        <v>Giỏi</v>
      </c>
      <c r="H178" s="11"/>
    </row>
    <row r="179" spans="1:8" s="2" customFormat="1" ht="16.5">
      <c r="A179" s="8">
        <v>173</v>
      </c>
      <c r="B179" s="26" t="s">
        <v>491</v>
      </c>
      <c r="C179" s="19" t="s">
        <v>448</v>
      </c>
      <c r="D179" s="20" t="s">
        <v>77</v>
      </c>
      <c r="E179" s="25">
        <v>82.5</v>
      </c>
      <c r="F179" s="30">
        <v>3.49</v>
      </c>
      <c r="G179" s="10" t="str">
        <f t="shared" si="2"/>
        <v>Giỏi</v>
      </c>
      <c r="H179" s="11"/>
    </row>
    <row r="180" spans="1:8" s="2" customFormat="1" ht="16.5">
      <c r="A180" s="8">
        <v>174</v>
      </c>
      <c r="B180" s="26" t="s">
        <v>491</v>
      </c>
      <c r="C180" s="19" t="s">
        <v>388</v>
      </c>
      <c r="D180" s="20" t="s">
        <v>151</v>
      </c>
      <c r="E180" s="25">
        <v>81.5</v>
      </c>
      <c r="F180" s="30">
        <v>3.49</v>
      </c>
      <c r="G180" s="10" t="str">
        <f t="shared" si="2"/>
        <v>Giỏi</v>
      </c>
      <c r="H180" s="11"/>
    </row>
    <row r="181" spans="1:8" s="2" customFormat="1" ht="16.5">
      <c r="A181" s="8">
        <v>175</v>
      </c>
      <c r="B181" s="26" t="s">
        <v>491</v>
      </c>
      <c r="C181" s="19" t="s">
        <v>505</v>
      </c>
      <c r="D181" s="20" t="s">
        <v>62</v>
      </c>
      <c r="E181" s="25">
        <v>81.5</v>
      </c>
      <c r="F181" s="30">
        <v>3.49</v>
      </c>
      <c r="G181" s="10" t="str">
        <f t="shared" si="2"/>
        <v>Giỏi</v>
      </c>
      <c r="H181" s="11"/>
    </row>
    <row r="182" spans="1:8" s="2" customFormat="1" ht="16.5">
      <c r="A182" s="8">
        <v>176</v>
      </c>
      <c r="B182" s="26" t="s">
        <v>491</v>
      </c>
      <c r="C182" s="19" t="s">
        <v>424</v>
      </c>
      <c r="D182" s="20" t="s">
        <v>41</v>
      </c>
      <c r="E182" s="25">
        <v>85.5</v>
      </c>
      <c r="F182" s="30">
        <v>3.44</v>
      </c>
      <c r="G182" s="10" t="str">
        <f t="shared" si="2"/>
        <v>Giỏi</v>
      </c>
      <c r="H182" s="11"/>
    </row>
    <row r="183" spans="1:8" s="2" customFormat="1" ht="16.5">
      <c r="A183" s="8">
        <v>177</v>
      </c>
      <c r="B183" s="26" t="s">
        <v>491</v>
      </c>
      <c r="C183" s="19" t="s">
        <v>391</v>
      </c>
      <c r="D183" s="20" t="s">
        <v>126</v>
      </c>
      <c r="E183" s="25">
        <v>83.5</v>
      </c>
      <c r="F183" s="30">
        <v>3.44</v>
      </c>
      <c r="G183" s="10" t="str">
        <f t="shared" si="2"/>
        <v>Giỏi</v>
      </c>
      <c r="H183" s="11"/>
    </row>
    <row r="184" spans="1:8" s="2" customFormat="1" ht="16.5">
      <c r="A184" s="8">
        <v>178</v>
      </c>
      <c r="B184" s="26" t="s">
        <v>491</v>
      </c>
      <c r="C184" s="19" t="s">
        <v>437</v>
      </c>
      <c r="D184" s="20" t="s">
        <v>73</v>
      </c>
      <c r="E184" s="25">
        <v>80</v>
      </c>
      <c r="F184" s="30">
        <v>3.43</v>
      </c>
      <c r="G184" s="10" t="str">
        <f t="shared" si="2"/>
        <v>Giỏi</v>
      </c>
      <c r="H184" s="11"/>
    </row>
    <row r="185" spans="1:8" s="2" customFormat="1" ht="16.5">
      <c r="A185" s="8">
        <v>179</v>
      </c>
      <c r="B185" s="26" t="s">
        <v>491</v>
      </c>
      <c r="C185" s="19" t="s">
        <v>500</v>
      </c>
      <c r="D185" s="20" t="s">
        <v>38</v>
      </c>
      <c r="E185" s="25">
        <v>82</v>
      </c>
      <c r="F185" s="30">
        <v>3.41</v>
      </c>
      <c r="G185" s="10" t="str">
        <f t="shared" si="2"/>
        <v>Giỏi</v>
      </c>
      <c r="H185" s="11"/>
    </row>
    <row r="186" spans="1:8" s="2" customFormat="1" ht="16.5">
      <c r="A186" s="8">
        <v>180</v>
      </c>
      <c r="B186" s="26" t="s">
        <v>491</v>
      </c>
      <c r="C186" s="19" t="s">
        <v>493</v>
      </c>
      <c r="D186" s="20" t="s">
        <v>54</v>
      </c>
      <c r="E186" s="25">
        <v>80</v>
      </c>
      <c r="F186" s="30">
        <v>3.36</v>
      </c>
      <c r="G186" s="10" t="str">
        <f t="shared" si="2"/>
        <v>Giỏi</v>
      </c>
      <c r="H186" s="11"/>
    </row>
    <row r="187" spans="1:8" s="2" customFormat="1" ht="16.5">
      <c r="A187" s="8">
        <v>181</v>
      </c>
      <c r="B187" s="26" t="s">
        <v>491</v>
      </c>
      <c r="C187" s="19" t="s">
        <v>511</v>
      </c>
      <c r="D187" s="20" t="s">
        <v>167</v>
      </c>
      <c r="E187" s="25">
        <v>79.5</v>
      </c>
      <c r="F187" s="30">
        <v>3.49</v>
      </c>
      <c r="G187" s="10" t="str">
        <f t="shared" si="2"/>
        <v>Khá</v>
      </c>
      <c r="H187" s="11"/>
    </row>
    <row r="188" spans="1:8" s="2" customFormat="1" ht="16.5">
      <c r="A188" s="8">
        <v>182</v>
      </c>
      <c r="B188" s="26" t="s">
        <v>491</v>
      </c>
      <c r="C188" s="19" t="s">
        <v>384</v>
      </c>
      <c r="D188" s="20" t="s">
        <v>20</v>
      </c>
      <c r="E188" s="25">
        <v>78.5</v>
      </c>
      <c r="F188" s="30">
        <v>3.44</v>
      </c>
      <c r="G188" s="10" t="str">
        <f t="shared" si="2"/>
        <v>Khá</v>
      </c>
      <c r="H188" s="11"/>
    </row>
    <row r="189" spans="1:8" s="2" customFormat="1" ht="16.5">
      <c r="A189" s="8">
        <v>183</v>
      </c>
      <c r="B189" s="26" t="s">
        <v>491</v>
      </c>
      <c r="C189" s="19" t="s">
        <v>433</v>
      </c>
      <c r="D189" s="20" t="s">
        <v>40</v>
      </c>
      <c r="E189" s="25">
        <v>76.5</v>
      </c>
      <c r="F189" s="30">
        <v>3.43</v>
      </c>
      <c r="G189" s="10" t="str">
        <f t="shared" si="2"/>
        <v>Khá</v>
      </c>
      <c r="H189" s="11"/>
    </row>
    <row r="190" spans="1:8" s="2" customFormat="1" ht="16.5">
      <c r="A190" s="8">
        <v>184</v>
      </c>
      <c r="B190" s="26" t="s">
        <v>491</v>
      </c>
      <c r="C190" s="19" t="s">
        <v>393</v>
      </c>
      <c r="D190" s="20" t="s">
        <v>464</v>
      </c>
      <c r="E190" s="25">
        <v>78</v>
      </c>
      <c r="F190" s="30">
        <v>3.41</v>
      </c>
      <c r="G190" s="10" t="str">
        <f t="shared" si="2"/>
        <v>Khá</v>
      </c>
      <c r="H190" s="11"/>
    </row>
    <row r="191" spans="1:8" s="2" customFormat="1" ht="16.5">
      <c r="A191" s="8">
        <v>185</v>
      </c>
      <c r="B191" s="26" t="s">
        <v>491</v>
      </c>
      <c r="C191" s="19" t="s">
        <v>393</v>
      </c>
      <c r="D191" s="20" t="s">
        <v>109</v>
      </c>
      <c r="E191" s="25">
        <v>77</v>
      </c>
      <c r="F191" s="30">
        <v>3.41</v>
      </c>
      <c r="G191" s="10" t="str">
        <f t="shared" si="2"/>
        <v>Khá</v>
      </c>
      <c r="H191" s="11"/>
    </row>
    <row r="192" spans="1:8" s="2" customFormat="1" ht="16.5">
      <c r="A192" s="8">
        <v>186</v>
      </c>
      <c r="B192" s="26" t="s">
        <v>491</v>
      </c>
      <c r="C192" s="19" t="s">
        <v>513</v>
      </c>
      <c r="D192" s="20" t="s">
        <v>90</v>
      </c>
      <c r="E192" s="25">
        <v>76</v>
      </c>
      <c r="F192" s="30">
        <v>3.4</v>
      </c>
      <c r="G192" s="10" t="str">
        <f t="shared" si="2"/>
        <v>Khá</v>
      </c>
      <c r="H192" s="11"/>
    </row>
    <row r="193" spans="1:8" s="2" customFormat="1" ht="16.5">
      <c r="A193" s="8">
        <v>187</v>
      </c>
      <c r="B193" s="26" t="s">
        <v>491</v>
      </c>
      <c r="C193" s="19" t="s">
        <v>386</v>
      </c>
      <c r="D193" s="20" t="s">
        <v>55</v>
      </c>
      <c r="E193" s="25">
        <v>74.5</v>
      </c>
      <c r="F193" s="30">
        <v>3.4</v>
      </c>
      <c r="G193" s="10" t="str">
        <f t="shared" si="2"/>
        <v>Khá</v>
      </c>
      <c r="H193" s="11"/>
    </row>
    <row r="194" spans="1:8" s="2" customFormat="1" ht="16.5">
      <c r="A194" s="8">
        <v>188</v>
      </c>
      <c r="B194" s="26" t="s">
        <v>491</v>
      </c>
      <c r="C194" s="19" t="s">
        <v>393</v>
      </c>
      <c r="D194" s="20" t="s">
        <v>178</v>
      </c>
      <c r="E194" s="25">
        <v>77</v>
      </c>
      <c r="F194" s="30">
        <v>3.39</v>
      </c>
      <c r="G194" s="10" t="str">
        <f t="shared" si="2"/>
        <v>Khá</v>
      </c>
      <c r="H194" s="11"/>
    </row>
    <row r="195" spans="1:8" s="2" customFormat="1" ht="16.5">
      <c r="A195" s="8">
        <v>189</v>
      </c>
      <c r="B195" s="26" t="s">
        <v>491</v>
      </c>
      <c r="C195" s="19" t="s">
        <v>503</v>
      </c>
      <c r="D195" s="20" t="s">
        <v>45</v>
      </c>
      <c r="E195" s="25">
        <v>76</v>
      </c>
      <c r="F195" s="30">
        <v>3.39</v>
      </c>
      <c r="G195" s="10" t="str">
        <f t="shared" si="2"/>
        <v>Khá</v>
      </c>
      <c r="H195" s="11"/>
    </row>
    <row r="196" spans="1:8" s="2" customFormat="1" ht="16.5">
      <c r="A196" s="8">
        <v>190</v>
      </c>
      <c r="B196" s="26" t="s">
        <v>491</v>
      </c>
      <c r="C196" s="19" t="s">
        <v>393</v>
      </c>
      <c r="D196" s="20" t="s">
        <v>76</v>
      </c>
      <c r="E196" s="25">
        <v>76.5</v>
      </c>
      <c r="F196" s="30">
        <v>3.35</v>
      </c>
      <c r="G196" s="10" t="str">
        <f t="shared" si="2"/>
        <v>Khá</v>
      </c>
      <c r="H196" s="11"/>
    </row>
    <row r="197" spans="1:8" s="2" customFormat="1" ht="16.5">
      <c r="A197" s="8">
        <v>191</v>
      </c>
      <c r="B197" s="26" t="s">
        <v>491</v>
      </c>
      <c r="C197" s="19" t="s">
        <v>510</v>
      </c>
      <c r="D197" s="20" t="s">
        <v>109</v>
      </c>
      <c r="E197" s="25">
        <v>76</v>
      </c>
      <c r="F197" s="30">
        <v>3.33</v>
      </c>
      <c r="G197" s="10" t="str">
        <f t="shared" si="2"/>
        <v>Khá</v>
      </c>
      <c r="H197" s="11"/>
    </row>
    <row r="198" spans="1:8" s="2" customFormat="1" ht="16.5">
      <c r="A198" s="8">
        <v>192</v>
      </c>
      <c r="B198" s="26" t="s">
        <v>491</v>
      </c>
      <c r="C198" s="19" t="s">
        <v>496</v>
      </c>
      <c r="D198" s="20" t="s">
        <v>495</v>
      </c>
      <c r="E198" s="25">
        <v>79</v>
      </c>
      <c r="F198" s="30">
        <v>3.3</v>
      </c>
      <c r="G198" s="10" t="str">
        <f t="shared" si="2"/>
        <v>Khá</v>
      </c>
      <c r="H198" s="11"/>
    </row>
    <row r="199" spans="1:8" s="2" customFormat="1" ht="16.5">
      <c r="A199" s="8">
        <v>193</v>
      </c>
      <c r="B199" s="26" t="s">
        <v>491</v>
      </c>
      <c r="C199" s="19" t="s">
        <v>512</v>
      </c>
      <c r="D199" s="20" t="s">
        <v>90</v>
      </c>
      <c r="E199" s="25">
        <v>75.5</v>
      </c>
      <c r="F199" s="30">
        <v>3.26</v>
      </c>
      <c r="G199" s="10" t="str">
        <f t="shared" si="2"/>
        <v>Khá</v>
      </c>
      <c r="H199" s="11"/>
    </row>
    <row r="200" spans="1:8" s="2" customFormat="1" ht="16.5">
      <c r="A200" s="8">
        <v>194</v>
      </c>
      <c r="B200" s="26" t="s">
        <v>491</v>
      </c>
      <c r="C200" s="19" t="s">
        <v>424</v>
      </c>
      <c r="D200" s="20" t="s">
        <v>73</v>
      </c>
      <c r="E200" s="25">
        <v>77</v>
      </c>
      <c r="F200" s="30">
        <v>3.25</v>
      </c>
      <c r="G200" s="10" t="str">
        <f t="shared" si="2"/>
        <v>Khá</v>
      </c>
      <c r="H200" s="11"/>
    </row>
    <row r="201" spans="1:8" s="2" customFormat="1" ht="16.5">
      <c r="A201" s="8">
        <v>195</v>
      </c>
      <c r="B201" s="26" t="s">
        <v>491</v>
      </c>
      <c r="C201" s="19" t="s">
        <v>388</v>
      </c>
      <c r="D201" s="20" t="s">
        <v>17</v>
      </c>
      <c r="E201" s="25">
        <v>71.5</v>
      </c>
      <c r="F201" s="30">
        <v>3.25</v>
      </c>
      <c r="G201" s="10" t="str">
        <f t="shared" ref="G201:G264" si="3">IF(AND(F201&gt;=3.6,E201&gt;=90),".Xuất sắc",IF(AND(F201&gt;=3.2,E201&gt;=80),"Giỏi",IF(AND(F201&gt;=2.5,E201&gt;=65),"Khá","Yếu")))</f>
        <v>Khá</v>
      </c>
      <c r="H201" s="11"/>
    </row>
    <row r="202" spans="1:8" s="2" customFormat="1" ht="16.5">
      <c r="A202" s="8">
        <v>196</v>
      </c>
      <c r="B202" s="26" t="s">
        <v>491</v>
      </c>
      <c r="C202" s="19" t="s">
        <v>499</v>
      </c>
      <c r="D202" s="20" t="s">
        <v>85</v>
      </c>
      <c r="E202" s="25">
        <v>75</v>
      </c>
      <c r="F202" s="30">
        <v>3.2</v>
      </c>
      <c r="G202" s="10" t="str">
        <f t="shared" si="3"/>
        <v>Khá</v>
      </c>
      <c r="H202" s="11"/>
    </row>
    <row r="203" spans="1:8" s="2" customFormat="1" ht="16.5">
      <c r="A203" s="8">
        <v>197</v>
      </c>
      <c r="B203" s="26" t="s">
        <v>491</v>
      </c>
      <c r="C203" s="19" t="s">
        <v>498</v>
      </c>
      <c r="D203" s="20" t="s">
        <v>84</v>
      </c>
      <c r="E203" s="25">
        <v>75.5</v>
      </c>
      <c r="F203" s="30">
        <v>3.18</v>
      </c>
      <c r="G203" s="10" t="str">
        <f t="shared" si="3"/>
        <v>Khá</v>
      </c>
      <c r="H203" s="11"/>
    </row>
    <row r="204" spans="1:8" s="2" customFormat="1" ht="16.5">
      <c r="A204" s="8">
        <v>198</v>
      </c>
      <c r="B204" s="26" t="s">
        <v>491</v>
      </c>
      <c r="C204" s="19" t="s">
        <v>424</v>
      </c>
      <c r="D204" s="20" t="s">
        <v>10</v>
      </c>
      <c r="E204" s="25">
        <v>70.5</v>
      </c>
      <c r="F204" s="30">
        <v>3.18</v>
      </c>
      <c r="G204" s="10" t="str">
        <f t="shared" si="3"/>
        <v>Khá</v>
      </c>
      <c r="H204" s="11"/>
    </row>
    <row r="205" spans="1:8" s="2" customFormat="1" ht="16.5">
      <c r="A205" s="8">
        <v>199</v>
      </c>
      <c r="B205" s="26" t="s">
        <v>491</v>
      </c>
      <c r="C205" s="19" t="s">
        <v>494</v>
      </c>
      <c r="D205" s="20" t="s">
        <v>495</v>
      </c>
      <c r="E205" s="25">
        <v>83.5</v>
      </c>
      <c r="F205" s="30">
        <v>3.06</v>
      </c>
      <c r="G205" s="10" t="str">
        <f t="shared" si="3"/>
        <v>Khá</v>
      </c>
      <c r="H205" s="11"/>
    </row>
    <row r="206" spans="1:8" s="2" customFormat="1" ht="16.5">
      <c r="A206" s="8">
        <v>200</v>
      </c>
      <c r="B206" s="26" t="s">
        <v>491</v>
      </c>
      <c r="C206" s="19" t="s">
        <v>460</v>
      </c>
      <c r="D206" s="20" t="s">
        <v>17</v>
      </c>
      <c r="E206" s="25">
        <v>75.5</v>
      </c>
      <c r="F206" s="30">
        <v>3.01</v>
      </c>
      <c r="G206" s="10" t="str">
        <f t="shared" si="3"/>
        <v>Khá</v>
      </c>
      <c r="H206" s="11"/>
    </row>
    <row r="207" spans="1:8" s="2" customFormat="1" ht="16.5">
      <c r="A207" s="8">
        <v>201</v>
      </c>
      <c r="B207" s="26" t="s">
        <v>491</v>
      </c>
      <c r="C207" s="19" t="s">
        <v>15</v>
      </c>
      <c r="D207" s="20" t="s">
        <v>59</v>
      </c>
      <c r="E207" s="25">
        <v>75</v>
      </c>
      <c r="F207" s="30">
        <v>3.01</v>
      </c>
      <c r="G207" s="10" t="str">
        <f t="shared" si="3"/>
        <v>Khá</v>
      </c>
      <c r="H207" s="11"/>
    </row>
    <row r="208" spans="1:8" s="2" customFormat="1" ht="16.5">
      <c r="A208" s="8">
        <v>202</v>
      </c>
      <c r="B208" s="26" t="s">
        <v>491</v>
      </c>
      <c r="C208" s="19" t="s">
        <v>508</v>
      </c>
      <c r="D208" s="20" t="s">
        <v>66</v>
      </c>
      <c r="E208" s="25">
        <v>70.5</v>
      </c>
      <c r="F208" s="30">
        <v>3.01</v>
      </c>
      <c r="G208" s="10" t="str">
        <f t="shared" si="3"/>
        <v>Khá</v>
      </c>
      <c r="H208" s="11"/>
    </row>
    <row r="209" spans="1:8" s="2" customFormat="1" ht="16.5">
      <c r="A209" s="8">
        <v>203</v>
      </c>
      <c r="B209" s="26" t="s">
        <v>491</v>
      </c>
      <c r="C209" s="19" t="s">
        <v>497</v>
      </c>
      <c r="D209" s="20" t="s">
        <v>32</v>
      </c>
      <c r="E209" s="25">
        <v>70.5</v>
      </c>
      <c r="F209" s="30">
        <v>2.71</v>
      </c>
      <c r="G209" s="10" t="str">
        <f t="shared" si="3"/>
        <v>Khá</v>
      </c>
      <c r="H209" s="11"/>
    </row>
    <row r="210" spans="1:8" s="2" customFormat="1" ht="16.5">
      <c r="A210" s="8">
        <v>204</v>
      </c>
      <c r="B210" s="26" t="s">
        <v>491</v>
      </c>
      <c r="C210" s="19" t="s">
        <v>392</v>
      </c>
      <c r="D210" s="20" t="s">
        <v>85</v>
      </c>
      <c r="E210" s="25">
        <v>69.5</v>
      </c>
      <c r="F210" s="30">
        <v>3</v>
      </c>
      <c r="G210" s="10" t="str">
        <f t="shared" si="3"/>
        <v>Khá</v>
      </c>
      <c r="H210" s="11"/>
    </row>
    <row r="211" spans="1:8" s="2" customFormat="1" ht="16.5">
      <c r="A211" s="8">
        <v>205</v>
      </c>
      <c r="B211" s="26" t="s">
        <v>491</v>
      </c>
      <c r="C211" s="19" t="s">
        <v>393</v>
      </c>
      <c r="D211" s="20" t="s">
        <v>69</v>
      </c>
      <c r="E211" s="25">
        <v>69.5</v>
      </c>
      <c r="F211" s="30">
        <v>2.74</v>
      </c>
      <c r="G211" s="10" t="str">
        <f t="shared" si="3"/>
        <v>Khá</v>
      </c>
      <c r="H211" s="11"/>
    </row>
    <row r="212" spans="1:8" s="2" customFormat="1" ht="16.5">
      <c r="A212" s="8">
        <v>206</v>
      </c>
      <c r="B212" s="26" t="s">
        <v>514</v>
      </c>
      <c r="C212" s="19" t="s">
        <v>525</v>
      </c>
      <c r="D212" s="20" t="s">
        <v>160</v>
      </c>
      <c r="E212" s="25">
        <v>93</v>
      </c>
      <c r="F212" s="30">
        <v>3.81</v>
      </c>
      <c r="G212" s="10" t="str">
        <f t="shared" si="3"/>
        <v>.Xuất sắc</v>
      </c>
      <c r="H212" s="11"/>
    </row>
    <row r="213" spans="1:8" s="2" customFormat="1" ht="16.5">
      <c r="A213" s="8">
        <v>207</v>
      </c>
      <c r="B213" s="26" t="s">
        <v>514</v>
      </c>
      <c r="C213" s="19" t="s">
        <v>533</v>
      </c>
      <c r="D213" s="20" t="s">
        <v>59</v>
      </c>
      <c r="E213" s="25">
        <v>89</v>
      </c>
      <c r="F213" s="30">
        <v>3.84</v>
      </c>
      <c r="G213" s="10" t="str">
        <f t="shared" si="3"/>
        <v>Giỏi</v>
      </c>
      <c r="H213" s="11"/>
    </row>
    <row r="214" spans="1:8" s="2" customFormat="1" ht="16.5">
      <c r="A214" s="8">
        <v>208</v>
      </c>
      <c r="B214" s="26" t="s">
        <v>514</v>
      </c>
      <c r="C214" s="19" t="s">
        <v>515</v>
      </c>
      <c r="D214" s="20" t="s">
        <v>31</v>
      </c>
      <c r="E214" s="25">
        <v>87</v>
      </c>
      <c r="F214" s="30">
        <v>3.84</v>
      </c>
      <c r="G214" s="10" t="str">
        <f t="shared" si="3"/>
        <v>Giỏi</v>
      </c>
      <c r="H214" s="11"/>
    </row>
    <row r="215" spans="1:8" s="2" customFormat="1" ht="16.5">
      <c r="A215" s="8">
        <v>209</v>
      </c>
      <c r="B215" s="26" t="s">
        <v>514</v>
      </c>
      <c r="C215" s="19" t="s">
        <v>526</v>
      </c>
      <c r="D215" s="20" t="s">
        <v>160</v>
      </c>
      <c r="E215" s="25">
        <v>83</v>
      </c>
      <c r="F215" s="30">
        <v>3.81</v>
      </c>
      <c r="G215" s="10" t="str">
        <f t="shared" si="3"/>
        <v>Giỏi</v>
      </c>
      <c r="H215" s="11"/>
    </row>
    <row r="216" spans="1:8" s="2" customFormat="1" ht="16.5">
      <c r="A216" s="8">
        <v>210</v>
      </c>
      <c r="B216" s="26" t="s">
        <v>514</v>
      </c>
      <c r="C216" s="19" t="s">
        <v>480</v>
      </c>
      <c r="D216" s="20" t="s">
        <v>64</v>
      </c>
      <c r="E216" s="25">
        <v>83</v>
      </c>
      <c r="F216" s="30">
        <v>3.78</v>
      </c>
      <c r="G216" s="10" t="str">
        <f t="shared" si="3"/>
        <v>Giỏi</v>
      </c>
      <c r="H216" s="11"/>
    </row>
    <row r="217" spans="1:8" s="2" customFormat="1" ht="16.5">
      <c r="A217" s="8">
        <v>211</v>
      </c>
      <c r="B217" s="26" t="s">
        <v>514</v>
      </c>
      <c r="C217" s="19" t="s">
        <v>518</v>
      </c>
      <c r="D217" s="20" t="s">
        <v>495</v>
      </c>
      <c r="E217" s="25">
        <v>85</v>
      </c>
      <c r="F217" s="30">
        <v>3.76</v>
      </c>
      <c r="G217" s="10" t="str">
        <f t="shared" si="3"/>
        <v>Giỏi</v>
      </c>
      <c r="H217" s="11"/>
    </row>
    <row r="218" spans="1:8" s="2" customFormat="1" ht="16.5">
      <c r="A218" s="8">
        <v>212</v>
      </c>
      <c r="B218" s="26" t="s">
        <v>514</v>
      </c>
      <c r="C218" s="19" t="s">
        <v>453</v>
      </c>
      <c r="D218" s="20" t="s">
        <v>101</v>
      </c>
      <c r="E218" s="25">
        <v>82.5</v>
      </c>
      <c r="F218" s="30">
        <v>3.73</v>
      </c>
      <c r="G218" s="10" t="str">
        <f t="shared" si="3"/>
        <v>Giỏi</v>
      </c>
      <c r="H218" s="11"/>
    </row>
    <row r="219" spans="1:8" s="2" customFormat="1" ht="16.5">
      <c r="A219" s="8">
        <v>213</v>
      </c>
      <c r="B219" s="26" t="s">
        <v>514</v>
      </c>
      <c r="C219" s="19" t="s">
        <v>539</v>
      </c>
      <c r="D219" s="20" t="s">
        <v>81</v>
      </c>
      <c r="E219" s="25">
        <v>82.5</v>
      </c>
      <c r="F219" s="30">
        <v>3.69</v>
      </c>
      <c r="G219" s="10" t="str">
        <f t="shared" si="3"/>
        <v>Giỏi</v>
      </c>
      <c r="H219" s="11"/>
    </row>
    <row r="220" spans="1:8" s="2" customFormat="1" ht="16.5">
      <c r="A220" s="8">
        <v>214</v>
      </c>
      <c r="B220" s="26" t="s">
        <v>514</v>
      </c>
      <c r="C220" s="19" t="s">
        <v>466</v>
      </c>
      <c r="D220" s="20" t="s">
        <v>77</v>
      </c>
      <c r="E220" s="25">
        <v>81.5</v>
      </c>
      <c r="F220" s="30">
        <v>3.68</v>
      </c>
      <c r="G220" s="10" t="str">
        <f t="shared" si="3"/>
        <v>Giỏi</v>
      </c>
      <c r="H220" s="11"/>
    </row>
    <row r="221" spans="1:8" s="2" customFormat="1" ht="16.5">
      <c r="A221" s="8">
        <v>215</v>
      </c>
      <c r="B221" s="26" t="s">
        <v>514</v>
      </c>
      <c r="C221" s="19" t="s">
        <v>393</v>
      </c>
      <c r="D221" s="20" t="s">
        <v>495</v>
      </c>
      <c r="E221" s="25">
        <v>82</v>
      </c>
      <c r="F221" s="30">
        <v>3.66</v>
      </c>
      <c r="G221" s="10" t="str">
        <f t="shared" si="3"/>
        <v>Giỏi</v>
      </c>
      <c r="H221" s="11"/>
    </row>
    <row r="222" spans="1:8" s="2" customFormat="1" ht="16.5">
      <c r="A222" s="8">
        <v>216</v>
      </c>
      <c r="B222" s="26" t="s">
        <v>514</v>
      </c>
      <c r="C222" s="19" t="s">
        <v>391</v>
      </c>
      <c r="D222" s="20" t="s">
        <v>31</v>
      </c>
      <c r="E222" s="25">
        <v>82.5</v>
      </c>
      <c r="F222" s="30">
        <v>3.65</v>
      </c>
      <c r="G222" s="10" t="str">
        <f t="shared" si="3"/>
        <v>Giỏi</v>
      </c>
      <c r="H222" s="11"/>
    </row>
    <row r="223" spans="1:8" s="2" customFormat="1" ht="16.5">
      <c r="A223" s="8">
        <v>217</v>
      </c>
      <c r="B223" s="26" t="s">
        <v>514</v>
      </c>
      <c r="C223" s="19" t="s">
        <v>424</v>
      </c>
      <c r="D223" s="20" t="s">
        <v>127</v>
      </c>
      <c r="E223" s="25">
        <v>87.5</v>
      </c>
      <c r="F223" s="30">
        <v>3.61</v>
      </c>
      <c r="G223" s="10" t="str">
        <f t="shared" si="3"/>
        <v>Giỏi</v>
      </c>
      <c r="H223" s="11"/>
    </row>
    <row r="224" spans="1:8" s="2" customFormat="1" ht="16.5">
      <c r="A224" s="8">
        <v>218</v>
      </c>
      <c r="B224" s="26" t="s">
        <v>514</v>
      </c>
      <c r="C224" s="19" t="s">
        <v>530</v>
      </c>
      <c r="D224" s="20" t="s">
        <v>8</v>
      </c>
      <c r="E224" s="25">
        <v>84.5</v>
      </c>
      <c r="F224" s="30">
        <v>3.61</v>
      </c>
      <c r="G224" s="10" t="str">
        <f t="shared" si="3"/>
        <v>Giỏi</v>
      </c>
      <c r="H224" s="11"/>
    </row>
    <row r="225" spans="1:8" s="2" customFormat="1" ht="16.5">
      <c r="A225" s="8">
        <v>219</v>
      </c>
      <c r="B225" s="26" t="s">
        <v>514</v>
      </c>
      <c r="C225" s="19" t="s">
        <v>535</v>
      </c>
      <c r="D225" s="20" t="s">
        <v>76</v>
      </c>
      <c r="E225" s="25">
        <v>80.5</v>
      </c>
      <c r="F225" s="30">
        <v>3.61</v>
      </c>
      <c r="G225" s="10" t="str">
        <f t="shared" si="3"/>
        <v>Giỏi</v>
      </c>
      <c r="H225" s="11"/>
    </row>
    <row r="226" spans="1:8" s="2" customFormat="1" ht="16.5">
      <c r="A226" s="8">
        <v>220</v>
      </c>
      <c r="B226" s="26" t="s">
        <v>514</v>
      </c>
      <c r="C226" s="19" t="s">
        <v>516</v>
      </c>
      <c r="D226" s="20" t="s">
        <v>143</v>
      </c>
      <c r="E226" s="25">
        <v>81</v>
      </c>
      <c r="F226" s="30">
        <v>3.6</v>
      </c>
      <c r="G226" s="10" t="str">
        <f t="shared" si="3"/>
        <v>Giỏi</v>
      </c>
      <c r="H226" s="11"/>
    </row>
    <row r="227" spans="1:8" s="2" customFormat="1" ht="16.5">
      <c r="A227" s="8">
        <v>221</v>
      </c>
      <c r="B227" s="26" t="s">
        <v>514</v>
      </c>
      <c r="C227" s="19" t="s">
        <v>531</v>
      </c>
      <c r="D227" s="20" t="s">
        <v>62</v>
      </c>
      <c r="E227" s="25">
        <v>84.5</v>
      </c>
      <c r="F227" s="30">
        <v>3.58</v>
      </c>
      <c r="G227" s="10" t="str">
        <f t="shared" si="3"/>
        <v>Giỏi</v>
      </c>
      <c r="H227" s="11"/>
    </row>
    <row r="228" spans="1:8" s="2" customFormat="1" ht="16.5">
      <c r="A228" s="8">
        <v>222</v>
      </c>
      <c r="B228" s="26" t="s">
        <v>514</v>
      </c>
      <c r="C228" s="19" t="s">
        <v>424</v>
      </c>
      <c r="D228" s="20" t="s">
        <v>35</v>
      </c>
      <c r="E228" s="25">
        <v>88.5</v>
      </c>
      <c r="F228" s="30">
        <v>3.56</v>
      </c>
      <c r="G228" s="10" t="str">
        <f t="shared" si="3"/>
        <v>Giỏi</v>
      </c>
      <c r="H228" s="11"/>
    </row>
    <row r="229" spans="1:8" s="2" customFormat="1" ht="16.5">
      <c r="A229" s="8">
        <v>223</v>
      </c>
      <c r="B229" s="26" t="s">
        <v>514</v>
      </c>
      <c r="C229" s="19" t="s">
        <v>410</v>
      </c>
      <c r="D229" s="20" t="s">
        <v>8</v>
      </c>
      <c r="E229" s="25">
        <v>86.5</v>
      </c>
      <c r="F229" s="30">
        <v>3.56</v>
      </c>
      <c r="G229" s="10" t="str">
        <f t="shared" si="3"/>
        <v>Giỏi</v>
      </c>
      <c r="H229" s="11"/>
    </row>
    <row r="230" spans="1:8" s="2" customFormat="1" ht="16.5">
      <c r="A230" s="8">
        <v>224</v>
      </c>
      <c r="B230" s="26" t="s">
        <v>514</v>
      </c>
      <c r="C230" s="19" t="s">
        <v>388</v>
      </c>
      <c r="D230" s="20" t="s">
        <v>12</v>
      </c>
      <c r="E230" s="25">
        <v>86</v>
      </c>
      <c r="F230" s="30">
        <v>3.5</v>
      </c>
      <c r="G230" s="10" t="str">
        <f t="shared" si="3"/>
        <v>Giỏi</v>
      </c>
      <c r="H230" s="11"/>
    </row>
    <row r="231" spans="1:8" s="2" customFormat="1" ht="16.5">
      <c r="A231" s="8">
        <v>225</v>
      </c>
      <c r="B231" s="26" t="s">
        <v>514</v>
      </c>
      <c r="C231" s="19" t="s">
        <v>532</v>
      </c>
      <c r="D231" s="20" t="s">
        <v>22</v>
      </c>
      <c r="E231" s="25">
        <v>81.5</v>
      </c>
      <c r="F231" s="30">
        <v>3.49</v>
      </c>
      <c r="G231" s="10" t="str">
        <f t="shared" si="3"/>
        <v>Giỏi</v>
      </c>
      <c r="H231" s="11"/>
    </row>
    <row r="232" spans="1:8" s="2" customFormat="1" ht="16.5">
      <c r="A232" s="8">
        <v>226</v>
      </c>
      <c r="B232" s="26" t="s">
        <v>514</v>
      </c>
      <c r="C232" s="19" t="s">
        <v>523</v>
      </c>
      <c r="D232" s="20" t="s">
        <v>40</v>
      </c>
      <c r="E232" s="25">
        <v>80.5</v>
      </c>
      <c r="F232" s="30">
        <v>3.46</v>
      </c>
      <c r="G232" s="10" t="str">
        <f t="shared" si="3"/>
        <v>Giỏi</v>
      </c>
      <c r="H232" s="11"/>
    </row>
    <row r="233" spans="1:8" s="2" customFormat="1" ht="16.5">
      <c r="A233" s="8">
        <v>227</v>
      </c>
      <c r="B233" s="26" t="s">
        <v>514</v>
      </c>
      <c r="C233" s="19" t="s">
        <v>486</v>
      </c>
      <c r="D233" s="20" t="s">
        <v>236</v>
      </c>
      <c r="E233" s="25">
        <v>86.5</v>
      </c>
      <c r="F233" s="30">
        <v>3.45</v>
      </c>
      <c r="G233" s="10" t="str">
        <f t="shared" si="3"/>
        <v>Giỏi</v>
      </c>
      <c r="H233" s="11"/>
    </row>
    <row r="234" spans="1:8" s="2" customFormat="1" ht="16.5">
      <c r="A234" s="8">
        <v>228</v>
      </c>
      <c r="B234" s="26" t="s">
        <v>514</v>
      </c>
      <c r="C234" s="19" t="s">
        <v>517</v>
      </c>
      <c r="D234" s="20" t="s">
        <v>495</v>
      </c>
      <c r="E234" s="25">
        <v>83.5</v>
      </c>
      <c r="F234" s="30">
        <v>3.45</v>
      </c>
      <c r="G234" s="10" t="str">
        <f t="shared" si="3"/>
        <v>Giỏi</v>
      </c>
      <c r="H234" s="11"/>
    </row>
    <row r="235" spans="1:8" s="2" customFormat="1" ht="16.5">
      <c r="A235" s="8">
        <v>229</v>
      </c>
      <c r="B235" s="26" t="s">
        <v>514</v>
      </c>
      <c r="C235" s="19" t="s">
        <v>466</v>
      </c>
      <c r="D235" s="20" t="s">
        <v>64</v>
      </c>
      <c r="E235" s="25">
        <v>81.5</v>
      </c>
      <c r="F235" s="30">
        <v>3.43</v>
      </c>
      <c r="G235" s="10" t="str">
        <f t="shared" si="3"/>
        <v>Giỏi</v>
      </c>
      <c r="H235" s="11"/>
    </row>
    <row r="236" spans="1:8" s="2" customFormat="1" ht="16.5">
      <c r="A236" s="8">
        <v>230</v>
      </c>
      <c r="B236" s="26" t="s">
        <v>514</v>
      </c>
      <c r="C236" s="19" t="s">
        <v>536</v>
      </c>
      <c r="D236" s="20" t="s">
        <v>90</v>
      </c>
      <c r="E236" s="25">
        <v>80.5</v>
      </c>
      <c r="F236" s="30">
        <v>3.4</v>
      </c>
      <c r="G236" s="10" t="str">
        <f t="shared" si="3"/>
        <v>Giỏi</v>
      </c>
      <c r="H236" s="11"/>
    </row>
    <row r="237" spans="1:8" s="2" customFormat="1" ht="16.5">
      <c r="A237" s="8">
        <v>231</v>
      </c>
      <c r="B237" s="26" t="s">
        <v>514</v>
      </c>
      <c r="C237" s="19" t="s">
        <v>538</v>
      </c>
      <c r="D237" s="20" t="s">
        <v>90</v>
      </c>
      <c r="E237" s="25">
        <v>80</v>
      </c>
      <c r="F237" s="30">
        <v>3.38</v>
      </c>
      <c r="G237" s="10" t="str">
        <f t="shared" si="3"/>
        <v>Giỏi</v>
      </c>
      <c r="H237" s="11"/>
    </row>
    <row r="238" spans="1:8" s="2" customFormat="1" ht="16.5">
      <c r="A238" s="8">
        <v>232</v>
      </c>
      <c r="B238" s="26" t="s">
        <v>514</v>
      </c>
      <c r="C238" s="19" t="s">
        <v>521</v>
      </c>
      <c r="D238" s="20" t="s">
        <v>101</v>
      </c>
      <c r="E238" s="25">
        <v>93</v>
      </c>
      <c r="F238" s="30">
        <v>3.35</v>
      </c>
      <c r="G238" s="10" t="str">
        <f t="shared" si="3"/>
        <v>Giỏi</v>
      </c>
      <c r="H238" s="11"/>
    </row>
    <row r="239" spans="1:8" s="2" customFormat="1" ht="16.5">
      <c r="A239" s="8">
        <v>233</v>
      </c>
      <c r="B239" s="26" t="s">
        <v>514</v>
      </c>
      <c r="C239" s="19" t="s">
        <v>527</v>
      </c>
      <c r="D239" s="20" t="s">
        <v>528</v>
      </c>
      <c r="E239" s="25">
        <v>81</v>
      </c>
      <c r="F239" s="30">
        <v>3.34</v>
      </c>
      <c r="G239" s="10" t="str">
        <f t="shared" si="3"/>
        <v>Giỏi</v>
      </c>
      <c r="H239" s="11"/>
    </row>
    <row r="240" spans="1:8" s="2" customFormat="1" ht="16.5">
      <c r="A240" s="8">
        <v>234</v>
      </c>
      <c r="B240" s="26" t="s">
        <v>514</v>
      </c>
      <c r="C240" s="19" t="s">
        <v>393</v>
      </c>
      <c r="D240" s="20" t="s">
        <v>64</v>
      </c>
      <c r="E240" s="25">
        <v>80.5</v>
      </c>
      <c r="F240" s="30">
        <v>3.3</v>
      </c>
      <c r="G240" s="10" t="str">
        <f t="shared" si="3"/>
        <v>Giỏi</v>
      </c>
      <c r="H240" s="11"/>
    </row>
    <row r="241" spans="1:8" s="2" customFormat="1" ht="16.5">
      <c r="A241" s="8">
        <v>235</v>
      </c>
      <c r="B241" s="26" t="s">
        <v>514</v>
      </c>
      <c r="C241" s="19" t="s">
        <v>529</v>
      </c>
      <c r="D241" s="20" t="s">
        <v>8</v>
      </c>
      <c r="E241" s="25">
        <v>81.5</v>
      </c>
      <c r="F241" s="30">
        <v>3.23</v>
      </c>
      <c r="G241" s="10" t="str">
        <f t="shared" si="3"/>
        <v>Giỏi</v>
      </c>
      <c r="H241" s="11"/>
    </row>
    <row r="242" spans="1:8" s="2" customFormat="1" ht="16.5">
      <c r="A242" s="8">
        <v>236</v>
      </c>
      <c r="B242" s="26" t="s">
        <v>514</v>
      </c>
      <c r="C242" s="19" t="s">
        <v>524</v>
      </c>
      <c r="D242" s="20" t="s">
        <v>40</v>
      </c>
      <c r="E242" s="25">
        <v>78.5</v>
      </c>
      <c r="F242" s="30">
        <v>3.46</v>
      </c>
      <c r="G242" s="10" t="str">
        <f t="shared" si="3"/>
        <v>Khá</v>
      </c>
      <c r="H242" s="11"/>
    </row>
    <row r="243" spans="1:8" s="2" customFormat="1" ht="16.5">
      <c r="A243" s="8">
        <v>237</v>
      </c>
      <c r="B243" s="26" t="s">
        <v>514</v>
      </c>
      <c r="C243" s="19" t="s">
        <v>519</v>
      </c>
      <c r="D243" s="20" t="s">
        <v>20</v>
      </c>
      <c r="E243" s="25">
        <v>77.5</v>
      </c>
      <c r="F243" s="30">
        <v>3.3</v>
      </c>
      <c r="G243" s="10" t="str">
        <f t="shared" si="3"/>
        <v>Khá</v>
      </c>
      <c r="H243" s="11"/>
    </row>
    <row r="244" spans="1:8" s="2" customFormat="1" ht="16.5">
      <c r="A244" s="8">
        <v>238</v>
      </c>
      <c r="B244" s="26" t="s">
        <v>514</v>
      </c>
      <c r="C244" s="19" t="s">
        <v>522</v>
      </c>
      <c r="D244" s="20" t="s">
        <v>194</v>
      </c>
      <c r="E244" s="25">
        <v>76</v>
      </c>
      <c r="F244" s="30">
        <v>3.26</v>
      </c>
      <c r="G244" s="10" t="str">
        <f t="shared" si="3"/>
        <v>Khá</v>
      </c>
      <c r="H244" s="11"/>
    </row>
    <row r="245" spans="1:8" s="2" customFormat="1" ht="16.5">
      <c r="A245" s="8">
        <v>239</v>
      </c>
      <c r="B245" s="26" t="s">
        <v>514</v>
      </c>
      <c r="C245" s="19" t="s">
        <v>537</v>
      </c>
      <c r="D245" s="20" t="s">
        <v>90</v>
      </c>
      <c r="E245" s="25">
        <v>79</v>
      </c>
      <c r="F245" s="30">
        <v>3.23</v>
      </c>
      <c r="G245" s="10" t="str">
        <f t="shared" si="3"/>
        <v>Khá</v>
      </c>
      <c r="H245" s="11"/>
    </row>
    <row r="246" spans="1:8" s="2" customFormat="1" ht="16.5">
      <c r="A246" s="8">
        <v>240</v>
      </c>
      <c r="B246" s="26" t="s">
        <v>514</v>
      </c>
      <c r="C246" s="19" t="s">
        <v>520</v>
      </c>
      <c r="D246" s="20" t="s">
        <v>108</v>
      </c>
      <c r="E246" s="25">
        <v>78</v>
      </c>
      <c r="F246" s="30">
        <v>3.16</v>
      </c>
      <c r="G246" s="10" t="str">
        <f t="shared" si="3"/>
        <v>Khá</v>
      </c>
      <c r="H246" s="11"/>
    </row>
    <row r="247" spans="1:8" s="2" customFormat="1" ht="16.5">
      <c r="A247" s="8">
        <v>241</v>
      </c>
      <c r="B247" s="26" t="s">
        <v>514</v>
      </c>
      <c r="C247" s="19" t="s">
        <v>388</v>
      </c>
      <c r="D247" s="20" t="s">
        <v>68</v>
      </c>
      <c r="E247" s="25">
        <v>77</v>
      </c>
      <c r="F247" s="30">
        <v>3.16</v>
      </c>
      <c r="G247" s="10" t="str">
        <f t="shared" si="3"/>
        <v>Khá</v>
      </c>
      <c r="H247" s="11"/>
    </row>
    <row r="248" spans="1:8" s="2" customFormat="1" ht="16.5">
      <c r="A248" s="8">
        <v>242</v>
      </c>
      <c r="B248" s="26" t="s">
        <v>514</v>
      </c>
      <c r="C248" s="19" t="s">
        <v>386</v>
      </c>
      <c r="D248" s="20" t="s">
        <v>64</v>
      </c>
      <c r="E248" s="25">
        <v>75.5</v>
      </c>
      <c r="F248" s="30">
        <v>3.13</v>
      </c>
      <c r="G248" s="10" t="str">
        <f t="shared" si="3"/>
        <v>Khá</v>
      </c>
      <c r="H248" s="11"/>
    </row>
    <row r="249" spans="1:8" s="2" customFormat="1" ht="16.5">
      <c r="A249" s="8">
        <v>243</v>
      </c>
      <c r="B249" s="26" t="s">
        <v>514</v>
      </c>
      <c r="C249" s="19" t="s">
        <v>393</v>
      </c>
      <c r="D249" s="20" t="s">
        <v>131</v>
      </c>
      <c r="E249" s="25">
        <v>76.5</v>
      </c>
      <c r="F249" s="30">
        <v>3.11</v>
      </c>
      <c r="G249" s="10" t="str">
        <f t="shared" si="3"/>
        <v>Khá</v>
      </c>
      <c r="H249" s="11"/>
    </row>
    <row r="250" spans="1:8" s="2" customFormat="1" ht="16.5">
      <c r="A250" s="8">
        <v>244</v>
      </c>
      <c r="B250" s="26" t="s">
        <v>514</v>
      </c>
      <c r="C250" s="19" t="s">
        <v>534</v>
      </c>
      <c r="D250" s="20" t="s">
        <v>77</v>
      </c>
      <c r="E250" s="25">
        <v>76.5</v>
      </c>
      <c r="F250" s="30">
        <v>3.06</v>
      </c>
      <c r="G250" s="10" t="str">
        <f t="shared" si="3"/>
        <v>Khá</v>
      </c>
      <c r="H250" s="11"/>
    </row>
    <row r="251" spans="1:8" s="2" customFormat="1" ht="16.5">
      <c r="A251" s="8">
        <v>245</v>
      </c>
      <c r="B251" s="26" t="s">
        <v>514</v>
      </c>
      <c r="C251" s="19" t="s">
        <v>435</v>
      </c>
      <c r="D251" s="20" t="s">
        <v>49</v>
      </c>
      <c r="E251" s="25">
        <v>76</v>
      </c>
      <c r="F251" s="30">
        <v>2.99</v>
      </c>
      <c r="G251" s="10" t="str">
        <f t="shared" si="3"/>
        <v>Khá</v>
      </c>
      <c r="H251" s="11"/>
    </row>
    <row r="252" spans="1:8" s="2" customFormat="1" ht="16.5">
      <c r="A252" s="8">
        <v>246</v>
      </c>
      <c r="B252" s="26" t="s">
        <v>540</v>
      </c>
      <c r="C252" s="19" t="s">
        <v>401</v>
      </c>
      <c r="D252" s="20" t="s">
        <v>20</v>
      </c>
      <c r="E252" s="25">
        <v>90</v>
      </c>
      <c r="F252" s="30">
        <v>3.9</v>
      </c>
      <c r="G252" s="10" t="str">
        <f t="shared" si="3"/>
        <v>.Xuất sắc</v>
      </c>
      <c r="H252" s="11"/>
    </row>
    <row r="253" spans="1:8" s="2" customFormat="1" ht="16.5">
      <c r="A253" s="8">
        <v>247</v>
      </c>
      <c r="B253" s="26" t="s">
        <v>540</v>
      </c>
      <c r="C253" s="19" t="s">
        <v>545</v>
      </c>
      <c r="D253" s="20" t="s">
        <v>32</v>
      </c>
      <c r="E253" s="25">
        <v>98</v>
      </c>
      <c r="F253" s="30">
        <v>3.86</v>
      </c>
      <c r="G253" s="10" t="str">
        <f t="shared" si="3"/>
        <v>.Xuất sắc</v>
      </c>
      <c r="H253" s="11"/>
    </row>
    <row r="254" spans="1:8" s="2" customFormat="1" ht="16.5">
      <c r="A254" s="8">
        <v>248</v>
      </c>
      <c r="B254" s="26" t="s">
        <v>540</v>
      </c>
      <c r="C254" s="19" t="s">
        <v>554</v>
      </c>
      <c r="D254" s="20" t="s">
        <v>27</v>
      </c>
      <c r="E254" s="25">
        <v>94</v>
      </c>
      <c r="F254" s="30">
        <v>3.8</v>
      </c>
      <c r="G254" s="10" t="str">
        <f t="shared" si="3"/>
        <v>.Xuất sắc</v>
      </c>
      <c r="H254" s="11"/>
    </row>
    <row r="255" spans="1:8" s="2" customFormat="1" ht="16.5">
      <c r="A255" s="8">
        <v>249</v>
      </c>
      <c r="B255" s="26" t="s">
        <v>540</v>
      </c>
      <c r="C255" s="19" t="s">
        <v>518</v>
      </c>
      <c r="D255" s="20" t="s">
        <v>56</v>
      </c>
      <c r="E255" s="25">
        <v>87</v>
      </c>
      <c r="F255" s="30">
        <v>3.81</v>
      </c>
      <c r="G255" s="10" t="str">
        <f t="shared" si="3"/>
        <v>Giỏi</v>
      </c>
      <c r="H255" s="11"/>
    </row>
    <row r="256" spans="1:8" s="2" customFormat="1" ht="16.5">
      <c r="A256" s="8">
        <v>250</v>
      </c>
      <c r="B256" s="26" t="s">
        <v>540</v>
      </c>
      <c r="C256" s="19" t="s">
        <v>550</v>
      </c>
      <c r="D256" s="20" t="s">
        <v>93</v>
      </c>
      <c r="E256" s="25">
        <v>86</v>
      </c>
      <c r="F256" s="30">
        <v>3.75</v>
      </c>
      <c r="G256" s="10" t="str">
        <f t="shared" si="3"/>
        <v>Giỏi</v>
      </c>
      <c r="H256" s="11"/>
    </row>
    <row r="257" spans="1:8" s="2" customFormat="1" ht="16.5">
      <c r="A257" s="8">
        <v>251</v>
      </c>
      <c r="B257" s="26" t="s">
        <v>540</v>
      </c>
      <c r="C257" s="19" t="s">
        <v>387</v>
      </c>
      <c r="D257" s="20" t="s">
        <v>136</v>
      </c>
      <c r="E257" s="25">
        <v>84.5</v>
      </c>
      <c r="F257" s="30">
        <v>3.75</v>
      </c>
      <c r="G257" s="10" t="str">
        <f t="shared" si="3"/>
        <v>Giỏi</v>
      </c>
      <c r="H257" s="11"/>
    </row>
    <row r="258" spans="1:8" s="2" customFormat="1" ht="16.5">
      <c r="A258" s="8">
        <v>252</v>
      </c>
      <c r="B258" s="26" t="s">
        <v>540</v>
      </c>
      <c r="C258" s="19" t="s">
        <v>552</v>
      </c>
      <c r="D258" s="20" t="s">
        <v>40</v>
      </c>
      <c r="E258" s="25">
        <v>88.5</v>
      </c>
      <c r="F258" s="30">
        <v>3.68</v>
      </c>
      <c r="G258" s="10" t="str">
        <f t="shared" si="3"/>
        <v>Giỏi</v>
      </c>
      <c r="H258" s="11"/>
    </row>
    <row r="259" spans="1:8" s="2" customFormat="1" ht="16.5">
      <c r="A259" s="8">
        <v>253</v>
      </c>
      <c r="B259" s="26" t="s">
        <v>540</v>
      </c>
      <c r="C259" s="19" t="s">
        <v>431</v>
      </c>
      <c r="D259" s="20" t="s">
        <v>10</v>
      </c>
      <c r="E259" s="25">
        <v>84</v>
      </c>
      <c r="F259" s="30">
        <v>3.68</v>
      </c>
      <c r="G259" s="10" t="str">
        <f t="shared" si="3"/>
        <v>Giỏi</v>
      </c>
      <c r="H259" s="11"/>
    </row>
    <row r="260" spans="1:8" s="2" customFormat="1" ht="16.5">
      <c r="A260" s="8">
        <v>254</v>
      </c>
      <c r="B260" s="26" t="s">
        <v>540</v>
      </c>
      <c r="C260" s="19" t="s">
        <v>424</v>
      </c>
      <c r="D260" s="20" t="s">
        <v>20</v>
      </c>
      <c r="E260" s="25">
        <v>80.5</v>
      </c>
      <c r="F260" s="30">
        <v>3.65</v>
      </c>
      <c r="G260" s="10" t="str">
        <f t="shared" si="3"/>
        <v>Giỏi</v>
      </c>
      <c r="H260" s="11"/>
    </row>
    <row r="261" spans="1:8" s="2" customFormat="1" ht="16.5">
      <c r="A261" s="8">
        <v>255</v>
      </c>
      <c r="B261" s="26" t="s">
        <v>540</v>
      </c>
      <c r="C261" s="19" t="s">
        <v>391</v>
      </c>
      <c r="D261" s="20" t="s">
        <v>77</v>
      </c>
      <c r="E261" s="25">
        <v>83.5</v>
      </c>
      <c r="F261" s="30">
        <v>3.64</v>
      </c>
      <c r="G261" s="10" t="str">
        <f t="shared" si="3"/>
        <v>Giỏi</v>
      </c>
      <c r="H261" s="11"/>
    </row>
    <row r="262" spans="1:8" s="2" customFormat="1" ht="16.5">
      <c r="A262" s="8">
        <v>256</v>
      </c>
      <c r="B262" s="26" t="s">
        <v>540</v>
      </c>
      <c r="C262" s="19" t="s">
        <v>393</v>
      </c>
      <c r="D262" s="20" t="s">
        <v>91</v>
      </c>
      <c r="E262" s="25">
        <v>83.5</v>
      </c>
      <c r="F262" s="30">
        <v>3.63</v>
      </c>
      <c r="G262" s="10" t="str">
        <f t="shared" si="3"/>
        <v>Giỏi</v>
      </c>
      <c r="H262" s="11"/>
    </row>
    <row r="263" spans="1:8" s="2" customFormat="1" ht="16.5">
      <c r="A263" s="8">
        <v>257</v>
      </c>
      <c r="B263" s="26" t="s">
        <v>540</v>
      </c>
      <c r="C263" s="19" t="s">
        <v>558</v>
      </c>
      <c r="D263" s="20" t="s">
        <v>77</v>
      </c>
      <c r="E263" s="25">
        <v>82.5</v>
      </c>
      <c r="F263" s="30">
        <v>3.59</v>
      </c>
      <c r="G263" s="10" t="str">
        <f t="shared" si="3"/>
        <v>Giỏi</v>
      </c>
      <c r="H263" s="11"/>
    </row>
    <row r="264" spans="1:8" s="2" customFormat="1" ht="16.5">
      <c r="A264" s="8">
        <v>258</v>
      </c>
      <c r="B264" s="26" t="s">
        <v>540</v>
      </c>
      <c r="C264" s="19" t="s">
        <v>424</v>
      </c>
      <c r="D264" s="20" t="s">
        <v>232</v>
      </c>
      <c r="E264" s="25">
        <v>86.5</v>
      </c>
      <c r="F264" s="30">
        <v>3.55</v>
      </c>
      <c r="G264" s="10" t="str">
        <f t="shared" si="3"/>
        <v>Giỏi</v>
      </c>
      <c r="H264" s="11"/>
    </row>
    <row r="265" spans="1:8" s="2" customFormat="1" ht="16.5">
      <c r="A265" s="8">
        <v>259</v>
      </c>
      <c r="B265" s="26" t="s">
        <v>540</v>
      </c>
      <c r="C265" s="19" t="s">
        <v>393</v>
      </c>
      <c r="D265" s="20" t="s">
        <v>556</v>
      </c>
      <c r="E265" s="25">
        <v>81</v>
      </c>
      <c r="F265" s="30">
        <v>3.55</v>
      </c>
      <c r="G265" s="10" t="str">
        <f t="shared" ref="G265:G328" si="4">IF(AND(F265&gt;=3.6,E265&gt;=90),".Xuất sắc",IF(AND(F265&gt;=3.2,E265&gt;=80),"Giỏi",IF(AND(F265&gt;=2.5,E265&gt;=65),"Khá","Yếu")))</f>
        <v>Giỏi</v>
      </c>
      <c r="H265" s="11"/>
    </row>
    <row r="266" spans="1:8" s="2" customFormat="1" ht="16.5">
      <c r="A266" s="8">
        <v>260</v>
      </c>
      <c r="B266" s="26" t="s">
        <v>540</v>
      </c>
      <c r="C266" s="19" t="s">
        <v>559</v>
      </c>
      <c r="D266" s="20" t="s">
        <v>90</v>
      </c>
      <c r="E266" s="25">
        <v>82</v>
      </c>
      <c r="F266" s="30">
        <v>3.5</v>
      </c>
      <c r="G266" s="10" t="str">
        <f t="shared" si="4"/>
        <v>Giỏi</v>
      </c>
      <c r="H266" s="11"/>
    </row>
    <row r="267" spans="1:8" s="2" customFormat="1" ht="16.5">
      <c r="A267" s="8">
        <v>261</v>
      </c>
      <c r="B267" s="26" t="s">
        <v>540</v>
      </c>
      <c r="C267" s="19" t="s">
        <v>549</v>
      </c>
      <c r="D267" s="20" t="s">
        <v>395</v>
      </c>
      <c r="E267" s="25">
        <v>83.5</v>
      </c>
      <c r="F267" s="30">
        <v>3.48</v>
      </c>
      <c r="G267" s="10" t="str">
        <f t="shared" si="4"/>
        <v>Giỏi</v>
      </c>
      <c r="H267" s="11"/>
    </row>
    <row r="268" spans="1:8" s="2" customFormat="1" ht="16.5">
      <c r="A268" s="8">
        <v>262</v>
      </c>
      <c r="B268" s="26" t="s">
        <v>540</v>
      </c>
      <c r="C268" s="19" t="s">
        <v>555</v>
      </c>
      <c r="D268" s="20" t="s">
        <v>10</v>
      </c>
      <c r="E268" s="25">
        <v>82.5</v>
      </c>
      <c r="F268" s="30">
        <v>3.48</v>
      </c>
      <c r="G268" s="10" t="str">
        <f t="shared" si="4"/>
        <v>Giỏi</v>
      </c>
      <c r="H268" s="11"/>
    </row>
    <row r="269" spans="1:8" s="2" customFormat="1" ht="16.5">
      <c r="A269" s="8">
        <v>263</v>
      </c>
      <c r="B269" s="26" t="s">
        <v>540</v>
      </c>
      <c r="C269" s="19" t="s">
        <v>460</v>
      </c>
      <c r="D269" s="20" t="s">
        <v>64</v>
      </c>
      <c r="E269" s="25">
        <v>81.5</v>
      </c>
      <c r="F269" s="30">
        <v>3.48</v>
      </c>
      <c r="G269" s="10" t="str">
        <f t="shared" si="4"/>
        <v>Giỏi</v>
      </c>
      <c r="H269" s="11"/>
    </row>
    <row r="270" spans="1:8" s="2" customFormat="1" ht="16.5">
      <c r="A270" s="8">
        <v>264</v>
      </c>
      <c r="B270" s="26" t="s">
        <v>540</v>
      </c>
      <c r="C270" s="19" t="s">
        <v>546</v>
      </c>
      <c r="D270" s="20" t="s">
        <v>32</v>
      </c>
      <c r="E270" s="25">
        <v>81.5</v>
      </c>
      <c r="F270" s="30">
        <v>3.36</v>
      </c>
      <c r="G270" s="10" t="str">
        <f t="shared" si="4"/>
        <v>Giỏi</v>
      </c>
      <c r="H270" s="11"/>
    </row>
    <row r="271" spans="1:8" s="2" customFormat="1" ht="16.5">
      <c r="A271" s="8">
        <v>265</v>
      </c>
      <c r="B271" s="26" t="s">
        <v>540</v>
      </c>
      <c r="C271" s="19" t="s">
        <v>437</v>
      </c>
      <c r="D271" s="20" t="s">
        <v>85</v>
      </c>
      <c r="E271" s="25">
        <v>81.5</v>
      </c>
      <c r="F271" s="30">
        <v>3.21</v>
      </c>
      <c r="G271" s="10" t="str">
        <f t="shared" si="4"/>
        <v>Giỏi</v>
      </c>
      <c r="H271" s="11"/>
    </row>
    <row r="272" spans="1:8" s="2" customFormat="1" ht="16.5">
      <c r="A272" s="8">
        <v>266</v>
      </c>
      <c r="B272" s="26" t="s">
        <v>540</v>
      </c>
      <c r="C272" s="19" t="s">
        <v>388</v>
      </c>
      <c r="D272" s="20" t="s">
        <v>167</v>
      </c>
      <c r="E272" s="25">
        <v>78.5</v>
      </c>
      <c r="F272" s="30">
        <v>3.55</v>
      </c>
      <c r="G272" s="10" t="str">
        <f t="shared" si="4"/>
        <v>Khá</v>
      </c>
      <c r="H272" s="11"/>
    </row>
    <row r="273" spans="1:8" s="2" customFormat="1" ht="16.5">
      <c r="A273" s="8">
        <v>267</v>
      </c>
      <c r="B273" s="26" t="s">
        <v>540</v>
      </c>
      <c r="C273" s="19" t="s">
        <v>553</v>
      </c>
      <c r="D273" s="20" t="s">
        <v>27</v>
      </c>
      <c r="E273" s="25">
        <v>79</v>
      </c>
      <c r="F273" s="30">
        <v>3.5</v>
      </c>
      <c r="G273" s="10" t="str">
        <f t="shared" si="4"/>
        <v>Khá</v>
      </c>
      <c r="H273" s="11"/>
    </row>
    <row r="274" spans="1:8" s="2" customFormat="1" ht="16.5">
      <c r="A274" s="8">
        <v>268</v>
      </c>
      <c r="B274" s="26" t="s">
        <v>540</v>
      </c>
      <c r="C274" s="19" t="s">
        <v>384</v>
      </c>
      <c r="D274" s="20" t="s">
        <v>34</v>
      </c>
      <c r="E274" s="25">
        <v>79</v>
      </c>
      <c r="F274" s="30">
        <v>3.5</v>
      </c>
      <c r="G274" s="10" t="str">
        <f t="shared" si="4"/>
        <v>Khá</v>
      </c>
      <c r="H274" s="11"/>
    </row>
    <row r="275" spans="1:8" s="2" customFormat="1" ht="16.5">
      <c r="A275" s="8">
        <v>269</v>
      </c>
      <c r="B275" s="26" t="s">
        <v>540</v>
      </c>
      <c r="C275" s="19" t="s">
        <v>393</v>
      </c>
      <c r="D275" s="20" t="s">
        <v>55</v>
      </c>
      <c r="E275" s="25">
        <v>77</v>
      </c>
      <c r="F275" s="30">
        <v>3.5</v>
      </c>
      <c r="G275" s="10" t="str">
        <f t="shared" si="4"/>
        <v>Khá</v>
      </c>
      <c r="H275" s="11"/>
    </row>
    <row r="276" spans="1:8" s="2" customFormat="1" ht="16.5">
      <c r="A276" s="8">
        <v>270</v>
      </c>
      <c r="B276" s="26" t="s">
        <v>540</v>
      </c>
      <c r="C276" s="19" t="s">
        <v>396</v>
      </c>
      <c r="D276" s="20" t="s">
        <v>31</v>
      </c>
      <c r="E276" s="25">
        <v>79</v>
      </c>
      <c r="F276" s="30">
        <v>3.49</v>
      </c>
      <c r="G276" s="10" t="str">
        <f t="shared" si="4"/>
        <v>Khá</v>
      </c>
      <c r="H276" s="11"/>
    </row>
    <row r="277" spans="1:8" s="2" customFormat="1" ht="16.5">
      <c r="A277" s="8">
        <v>271</v>
      </c>
      <c r="B277" s="26" t="s">
        <v>540</v>
      </c>
      <c r="C277" s="19" t="s">
        <v>388</v>
      </c>
      <c r="D277" s="20" t="s">
        <v>98</v>
      </c>
      <c r="E277" s="25">
        <v>74</v>
      </c>
      <c r="F277" s="30">
        <v>3.49</v>
      </c>
      <c r="G277" s="10" t="str">
        <f t="shared" si="4"/>
        <v>Khá</v>
      </c>
      <c r="H277" s="11"/>
    </row>
    <row r="278" spans="1:8" s="2" customFormat="1" ht="16.5">
      <c r="A278" s="8">
        <v>272</v>
      </c>
      <c r="B278" s="26" t="s">
        <v>540</v>
      </c>
      <c r="C278" s="19" t="s">
        <v>387</v>
      </c>
      <c r="D278" s="20" t="s">
        <v>12</v>
      </c>
      <c r="E278" s="25">
        <v>74.5</v>
      </c>
      <c r="F278" s="30">
        <v>3.48</v>
      </c>
      <c r="G278" s="10" t="str">
        <f t="shared" si="4"/>
        <v>Khá</v>
      </c>
      <c r="H278" s="11"/>
    </row>
    <row r="279" spans="1:8" s="2" customFormat="1" ht="16.5">
      <c r="A279" s="8">
        <v>273</v>
      </c>
      <c r="B279" s="26" t="s">
        <v>540</v>
      </c>
      <c r="C279" s="19" t="s">
        <v>396</v>
      </c>
      <c r="D279" s="20" t="s">
        <v>98</v>
      </c>
      <c r="E279" s="25">
        <v>74.5</v>
      </c>
      <c r="F279" s="30">
        <v>3.45</v>
      </c>
      <c r="G279" s="10" t="str">
        <f t="shared" si="4"/>
        <v>Khá</v>
      </c>
      <c r="H279" s="11"/>
    </row>
    <row r="280" spans="1:8" s="2" customFormat="1" ht="16.5">
      <c r="A280" s="8">
        <v>274</v>
      </c>
      <c r="B280" s="26" t="s">
        <v>540</v>
      </c>
      <c r="C280" s="19" t="s">
        <v>410</v>
      </c>
      <c r="D280" s="20" t="s">
        <v>56</v>
      </c>
      <c r="E280" s="25">
        <v>78</v>
      </c>
      <c r="F280" s="30">
        <v>3.44</v>
      </c>
      <c r="G280" s="10" t="str">
        <f t="shared" si="4"/>
        <v>Khá</v>
      </c>
      <c r="H280" s="11"/>
    </row>
    <row r="281" spans="1:8" s="2" customFormat="1" ht="16.5">
      <c r="A281" s="8">
        <v>275</v>
      </c>
      <c r="B281" s="26" t="s">
        <v>540</v>
      </c>
      <c r="C281" s="19" t="s">
        <v>401</v>
      </c>
      <c r="D281" s="20" t="s">
        <v>69</v>
      </c>
      <c r="E281" s="25">
        <v>74</v>
      </c>
      <c r="F281" s="30">
        <v>3.36</v>
      </c>
      <c r="G281" s="10" t="str">
        <f t="shared" si="4"/>
        <v>Khá</v>
      </c>
      <c r="H281" s="11"/>
    </row>
    <row r="282" spans="1:8" s="2" customFormat="1" ht="16.5">
      <c r="A282" s="8">
        <v>276</v>
      </c>
      <c r="B282" s="26" t="s">
        <v>540</v>
      </c>
      <c r="C282" s="19" t="s">
        <v>557</v>
      </c>
      <c r="D282" s="20" t="s">
        <v>62</v>
      </c>
      <c r="E282" s="25">
        <v>78</v>
      </c>
      <c r="F282" s="30">
        <v>3.35</v>
      </c>
      <c r="G282" s="10" t="str">
        <f t="shared" si="4"/>
        <v>Khá</v>
      </c>
      <c r="H282" s="11"/>
    </row>
    <row r="283" spans="1:8" s="2" customFormat="1" ht="16.5">
      <c r="A283" s="8">
        <v>277</v>
      </c>
      <c r="B283" s="26" t="s">
        <v>540</v>
      </c>
      <c r="C283" s="19" t="s">
        <v>398</v>
      </c>
      <c r="D283" s="20" t="s">
        <v>69</v>
      </c>
      <c r="E283" s="25">
        <v>74.5</v>
      </c>
      <c r="F283" s="30">
        <v>3.35</v>
      </c>
      <c r="G283" s="10" t="str">
        <f t="shared" si="4"/>
        <v>Khá</v>
      </c>
      <c r="H283" s="11"/>
    </row>
    <row r="284" spans="1:8" s="2" customFormat="1" ht="16.5">
      <c r="A284" s="8">
        <v>278</v>
      </c>
      <c r="B284" s="26" t="s">
        <v>540</v>
      </c>
      <c r="C284" s="19" t="s">
        <v>437</v>
      </c>
      <c r="D284" s="20" t="s">
        <v>179</v>
      </c>
      <c r="E284" s="25">
        <v>75.5</v>
      </c>
      <c r="F284" s="30">
        <v>3.34</v>
      </c>
      <c r="G284" s="10" t="str">
        <f t="shared" si="4"/>
        <v>Khá</v>
      </c>
      <c r="H284" s="11"/>
    </row>
    <row r="285" spans="1:8" s="2" customFormat="1" ht="16.5">
      <c r="A285" s="8">
        <v>279</v>
      </c>
      <c r="B285" s="26" t="s">
        <v>540</v>
      </c>
      <c r="C285" s="19" t="s">
        <v>384</v>
      </c>
      <c r="D285" s="20" t="s">
        <v>548</v>
      </c>
      <c r="E285" s="25">
        <v>74.5</v>
      </c>
      <c r="F285" s="30">
        <v>3.34</v>
      </c>
      <c r="G285" s="10" t="str">
        <f t="shared" si="4"/>
        <v>Khá</v>
      </c>
      <c r="H285" s="11"/>
    </row>
    <row r="286" spans="1:8" s="2" customFormat="1" ht="16.5">
      <c r="A286" s="8">
        <v>280</v>
      </c>
      <c r="B286" s="26" t="s">
        <v>540</v>
      </c>
      <c r="C286" s="19" t="s">
        <v>388</v>
      </c>
      <c r="D286" s="20" t="s">
        <v>165</v>
      </c>
      <c r="E286" s="25">
        <v>74.5</v>
      </c>
      <c r="F286" s="30">
        <v>3.3</v>
      </c>
      <c r="G286" s="10" t="str">
        <f t="shared" si="4"/>
        <v>Khá</v>
      </c>
      <c r="H286" s="11"/>
    </row>
    <row r="287" spans="1:8" s="2" customFormat="1" ht="16.5">
      <c r="A287" s="8">
        <v>281</v>
      </c>
      <c r="B287" s="26" t="s">
        <v>540</v>
      </c>
      <c r="C287" s="19" t="s">
        <v>437</v>
      </c>
      <c r="D287" s="20" t="s">
        <v>25</v>
      </c>
      <c r="E287" s="25">
        <v>74.5</v>
      </c>
      <c r="F287" s="30">
        <v>3.29</v>
      </c>
      <c r="G287" s="10" t="str">
        <f t="shared" si="4"/>
        <v>Khá</v>
      </c>
      <c r="H287" s="11"/>
    </row>
    <row r="288" spans="1:8" s="2" customFormat="1" ht="16.5">
      <c r="A288" s="8">
        <v>282</v>
      </c>
      <c r="B288" s="26" t="s">
        <v>540</v>
      </c>
      <c r="C288" s="19" t="s">
        <v>544</v>
      </c>
      <c r="D288" s="20" t="s">
        <v>108</v>
      </c>
      <c r="E288" s="25">
        <v>75</v>
      </c>
      <c r="F288" s="30">
        <v>3.25</v>
      </c>
      <c r="G288" s="10" t="str">
        <f t="shared" si="4"/>
        <v>Khá</v>
      </c>
      <c r="H288" s="11"/>
    </row>
    <row r="289" spans="1:8" s="2" customFormat="1" ht="16.5">
      <c r="A289" s="8">
        <v>283</v>
      </c>
      <c r="B289" s="26" t="s">
        <v>540</v>
      </c>
      <c r="C289" s="19" t="s">
        <v>424</v>
      </c>
      <c r="D289" s="20" t="s">
        <v>92</v>
      </c>
      <c r="E289" s="25">
        <v>74.5</v>
      </c>
      <c r="F289" s="30">
        <v>3.24</v>
      </c>
      <c r="G289" s="10" t="str">
        <f t="shared" si="4"/>
        <v>Khá</v>
      </c>
      <c r="H289" s="11"/>
    </row>
    <row r="290" spans="1:8" s="2" customFormat="1" ht="16.5">
      <c r="A290" s="8">
        <v>284</v>
      </c>
      <c r="B290" s="26" t="s">
        <v>540</v>
      </c>
      <c r="C290" s="19" t="s">
        <v>396</v>
      </c>
      <c r="D290" s="20" t="s">
        <v>17</v>
      </c>
      <c r="E290" s="25">
        <v>76</v>
      </c>
      <c r="F290" s="30">
        <v>3.23</v>
      </c>
      <c r="G290" s="10" t="str">
        <f t="shared" si="4"/>
        <v>Khá</v>
      </c>
      <c r="H290" s="11"/>
    </row>
    <row r="291" spans="1:8" s="2" customFormat="1" ht="16.5">
      <c r="A291" s="8">
        <v>285</v>
      </c>
      <c r="B291" s="26" t="s">
        <v>540</v>
      </c>
      <c r="C291" s="19" t="s">
        <v>560</v>
      </c>
      <c r="D291" s="20" t="s">
        <v>90</v>
      </c>
      <c r="E291" s="25">
        <v>74</v>
      </c>
      <c r="F291" s="30">
        <v>3.2</v>
      </c>
      <c r="G291" s="10" t="str">
        <f t="shared" si="4"/>
        <v>Khá</v>
      </c>
      <c r="H291" s="11"/>
    </row>
    <row r="292" spans="1:8" s="2" customFormat="1" ht="16.5">
      <c r="A292" s="8">
        <v>286</v>
      </c>
      <c r="B292" s="26" t="s">
        <v>540</v>
      </c>
      <c r="C292" s="19" t="s">
        <v>561</v>
      </c>
      <c r="D292" s="20" t="s">
        <v>236</v>
      </c>
      <c r="E292" s="25">
        <v>73.5</v>
      </c>
      <c r="F292" s="30">
        <v>3.16</v>
      </c>
      <c r="G292" s="10" t="str">
        <f t="shared" si="4"/>
        <v>Khá</v>
      </c>
      <c r="H292" s="11"/>
    </row>
    <row r="293" spans="1:8" s="2" customFormat="1" ht="16.5">
      <c r="A293" s="8">
        <v>287</v>
      </c>
      <c r="B293" s="26" t="s">
        <v>540</v>
      </c>
      <c r="C293" s="19" t="s">
        <v>396</v>
      </c>
      <c r="D293" s="20" t="s">
        <v>151</v>
      </c>
      <c r="E293" s="25">
        <v>73</v>
      </c>
      <c r="F293" s="30">
        <v>3.16</v>
      </c>
      <c r="G293" s="10" t="str">
        <f t="shared" si="4"/>
        <v>Khá</v>
      </c>
      <c r="H293" s="11"/>
    </row>
    <row r="294" spans="1:8" s="2" customFormat="1" ht="16.5">
      <c r="A294" s="8">
        <v>288</v>
      </c>
      <c r="B294" s="26" t="s">
        <v>540</v>
      </c>
      <c r="C294" s="19" t="s">
        <v>423</v>
      </c>
      <c r="D294" s="20" t="s">
        <v>32</v>
      </c>
      <c r="E294" s="25">
        <v>73.5</v>
      </c>
      <c r="F294" s="30">
        <v>3.14</v>
      </c>
      <c r="G294" s="10" t="str">
        <f t="shared" si="4"/>
        <v>Khá</v>
      </c>
      <c r="H294" s="11"/>
    </row>
    <row r="295" spans="1:8" s="2" customFormat="1" ht="16.5">
      <c r="A295" s="8">
        <v>289</v>
      </c>
      <c r="B295" s="26" t="s">
        <v>540</v>
      </c>
      <c r="C295" s="19" t="s">
        <v>465</v>
      </c>
      <c r="D295" s="20" t="s">
        <v>184</v>
      </c>
      <c r="E295" s="25">
        <v>73</v>
      </c>
      <c r="F295" s="30">
        <v>3.13</v>
      </c>
      <c r="G295" s="10" t="str">
        <f t="shared" si="4"/>
        <v>Khá</v>
      </c>
      <c r="H295" s="11"/>
    </row>
    <row r="296" spans="1:8" s="2" customFormat="1" ht="16.5">
      <c r="A296" s="8">
        <v>290</v>
      </c>
      <c r="B296" s="26" t="s">
        <v>540</v>
      </c>
      <c r="C296" s="19" t="s">
        <v>542</v>
      </c>
      <c r="D296" s="20" t="s">
        <v>31</v>
      </c>
      <c r="E296" s="25">
        <v>74</v>
      </c>
      <c r="F296" s="30">
        <v>3.09</v>
      </c>
      <c r="G296" s="10" t="str">
        <f t="shared" si="4"/>
        <v>Khá</v>
      </c>
      <c r="H296" s="11"/>
    </row>
    <row r="297" spans="1:8" s="2" customFormat="1" ht="16.5">
      <c r="A297" s="8">
        <v>291</v>
      </c>
      <c r="B297" s="26" t="s">
        <v>540</v>
      </c>
      <c r="C297" s="19" t="s">
        <v>551</v>
      </c>
      <c r="D297" s="20" t="s">
        <v>55</v>
      </c>
      <c r="E297" s="25">
        <v>76</v>
      </c>
      <c r="F297" s="30">
        <v>3.06</v>
      </c>
      <c r="G297" s="10" t="str">
        <f t="shared" si="4"/>
        <v>Khá</v>
      </c>
      <c r="H297" s="11"/>
    </row>
    <row r="298" spans="1:8" s="2" customFormat="1" ht="16.5">
      <c r="A298" s="8">
        <v>292</v>
      </c>
      <c r="B298" s="26" t="s">
        <v>540</v>
      </c>
      <c r="C298" s="19" t="s">
        <v>543</v>
      </c>
      <c r="D298" s="20" t="s">
        <v>31</v>
      </c>
      <c r="E298" s="25">
        <v>73.5</v>
      </c>
      <c r="F298" s="30">
        <v>3.06</v>
      </c>
      <c r="G298" s="10" t="str">
        <f t="shared" si="4"/>
        <v>Khá</v>
      </c>
      <c r="H298" s="11"/>
    </row>
    <row r="299" spans="1:8" s="2" customFormat="1" ht="16.5">
      <c r="A299" s="8">
        <v>293</v>
      </c>
      <c r="B299" s="26" t="s">
        <v>540</v>
      </c>
      <c r="C299" s="19" t="s">
        <v>424</v>
      </c>
      <c r="D299" s="20" t="s">
        <v>37</v>
      </c>
      <c r="E299" s="25">
        <v>73.5</v>
      </c>
      <c r="F299" s="30">
        <v>3.03</v>
      </c>
      <c r="G299" s="10" t="str">
        <f t="shared" si="4"/>
        <v>Khá</v>
      </c>
      <c r="H299" s="11"/>
    </row>
    <row r="300" spans="1:8" s="2" customFormat="1" ht="16.5">
      <c r="A300" s="8">
        <v>294</v>
      </c>
      <c r="B300" s="26" t="s">
        <v>540</v>
      </c>
      <c r="C300" s="19" t="s">
        <v>516</v>
      </c>
      <c r="D300" s="20" t="s">
        <v>121</v>
      </c>
      <c r="E300" s="25">
        <v>73.5</v>
      </c>
      <c r="F300" s="30">
        <v>2.99</v>
      </c>
      <c r="G300" s="10" t="str">
        <f t="shared" si="4"/>
        <v>Khá</v>
      </c>
      <c r="H300" s="11"/>
    </row>
    <row r="301" spans="1:8" s="2" customFormat="1" ht="16.5">
      <c r="A301" s="8">
        <v>295</v>
      </c>
      <c r="B301" s="26" t="s">
        <v>540</v>
      </c>
      <c r="C301" s="19" t="s">
        <v>547</v>
      </c>
      <c r="D301" s="20" t="s">
        <v>171</v>
      </c>
      <c r="E301" s="25">
        <v>70</v>
      </c>
      <c r="F301" s="30">
        <v>2.66</v>
      </c>
      <c r="G301" s="10" t="str">
        <f t="shared" si="4"/>
        <v>Khá</v>
      </c>
      <c r="H301" s="11"/>
    </row>
    <row r="302" spans="1:8" s="2" customFormat="1" ht="16.5">
      <c r="A302" s="8">
        <v>296</v>
      </c>
      <c r="B302" s="26" t="s">
        <v>540</v>
      </c>
      <c r="C302" s="19" t="s">
        <v>388</v>
      </c>
      <c r="D302" s="20" t="s">
        <v>98</v>
      </c>
      <c r="E302" s="25">
        <v>69</v>
      </c>
      <c r="F302" s="30">
        <v>3.2</v>
      </c>
      <c r="G302" s="10" t="str">
        <f t="shared" si="4"/>
        <v>Khá</v>
      </c>
      <c r="H302" s="11"/>
    </row>
    <row r="303" spans="1:8" s="2" customFormat="1" ht="16.5">
      <c r="A303" s="8">
        <v>297</v>
      </c>
      <c r="B303" s="26" t="s">
        <v>540</v>
      </c>
      <c r="C303" s="19" t="s">
        <v>541</v>
      </c>
      <c r="D303" s="20" t="s">
        <v>31</v>
      </c>
      <c r="E303" s="25">
        <v>68.5</v>
      </c>
      <c r="F303" s="30">
        <v>2.86</v>
      </c>
      <c r="G303" s="10" t="str">
        <f t="shared" si="4"/>
        <v>Khá</v>
      </c>
      <c r="H303" s="11"/>
    </row>
    <row r="304" spans="1:8" s="2" customFormat="1" ht="16.5">
      <c r="A304" s="8">
        <v>298</v>
      </c>
      <c r="B304" s="26" t="s">
        <v>562</v>
      </c>
      <c r="C304" s="19" t="s">
        <v>388</v>
      </c>
      <c r="D304" s="20" t="s">
        <v>76</v>
      </c>
      <c r="E304" s="25">
        <v>91</v>
      </c>
      <c r="F304" s="30">
        <v>3.94</v>
      </c>
      <c r="G304" s="10" t="str">
        <f t="shared" si="4"/>
        <v>.Xuất sắc</v>
      </c>
      <c r="H304" s="11"/>
    </row>
    <row r="305" spans="1:8" s="2" customFormat="1" ht="16.5">
      <c r="A305" s="8">
        <v>299</v>
      </c>
      <c r="B305" s="26" t="s">
        <v>562</v>
      </c>
      <c r="C305" s="19" t="s">
        <v>578</v>
      </c>
      <c r="D305" s="20" t="s">
        <v>40</v>
      </c>
      <c r="E305" s="25">
        <v>96</v>
      </c>
      <c r="F305" s="30">
        <v>3.9</v>
      </c>
      <c r="G305" s="10" t="str">
        <f t="shared" si="4"/>
        <v>.Xuất sắc</v>
      </c>
      <c r="H305" s="11"/>
    </row>
    <row r="306" spans="1:8" s="2" customFormat="1" ht="16.5">
      <c r="A306" s="8">
        <v>300</v>
      </c>
      <c r="B306" s="26" t="s">
        <v>562</v>
      </c>
      <c r="C306" s="19" t="s">
        <v>574</v>
      </c>
      <c r="D306" s="20" t="s">
        <v>85</v>
      </c>
      <c r="E306" s="25">
        <v>91</v>
      </c>
      <c r="F306" s="30">
        <v>3.75</v>
      </c>
      <c r="G306" s="10" t="str">
        <f t="shared" si="4"/>
        <v>.Xuất sắc</v>
      </c>
      <c r="H306" s="11"/>
    </row>
    <row r="307" spans="1:8" s="2" customFormat="1" ht="16.5">
      <c r="A307" s="8">
        <v>301</v>
      </c>
      <c r="B307" s="26" t="s">
        <v>562</v>
      </c>
      <c r="C307" s="19" t="s">
        <v>419</v>
      </c>
      <c r="D307" s="20" t="s">
        <v>168</v>
      </c>
      <c r="E307" s="25">
        <v>89</v>
      </c>
      <c r="F307" s="30">
        <v>3.79</v>
      </c>
      <c r="G307" s="10" t="str">
        <f t="shared" si="4"/>
        <v>Giỏi</v>
      </c>
      <c r="H307" s="11"/>
    </row>
    <row r="308" spans="1:8" s="2" customFormat="1" ht="16.5">
      <c r="A308" s="8">
        <v>302</v>
      </c>
      <c r="B308" s="26" t="s">
        <v>562</v>
      </c>
      <c r="C308" s="19" t="s">
        <v>409</v>
      </c>
      <c r="D308" s="20" t="s">
        <v>22</v>
      </c>
      <c r="E308" s="25">
        <v>89</v>
      </c>
      <c r="F308" s="30">
        <v>3.68</v>
      </c>
      <c r="G308" s="10" t="str">
        <f t="shared" si="4"/>
        <v>Giỏi</v>
      </c>
      <c r="H308" s="11"/>
    </row>
    <row r="309" spans="1:8" s="2" customFormat="1" ht="16.5">
      <c r="A309" s="8">
        <v>303</v>
      </c>
      <c r="B309" s="26" t="s">
        <v>562</v>
      </c>
      <c r="C309" s="19" t="s">
        <v>472</v>
      </c>
      <c r="D309" s="20" t="s">
        <v>569</v>
      </c>
      <c r="E309" s="25">
        <v>87.5</v>
      </c>
      <c r="F309" s="30">
        <v>3.66</v>
      </c>
      <c r="G309" s="10" t="str">
        <f t="shared" si="4"/>
        <v>Giỏi</v>
      </c>
      <c r="H309" s="11"/>
    </row>
    <row r="310" spans="1:8" s="2" customFormat="1" ht="16.5">
      <c r="A310" s="8">
        <v>304</v>
      </c>
      <c r="B310" s="26" t="s">
        <v>562</v>
      </c>
      <c r="C310" s="19" t="s">
        <v>572</v>
      </c>
      <c r="D310" s="20" t="s">
        <v>20</v>
      </c>
      <c r="E310" s="25">
        <v>83</v>
      </c>
      <c r="F310" s="30">
        <v>3.61</v>
      </c>
      <c r="G310" s="10" t="str">
        <f t="shared" si="4"/>
        <v>Giỏi</v>
      </c>
      <c r="H310" s="11"/>
    </row>
    <row r="311" spans="1:8" s="2" customFormat="1" ht="16.5">
      <c r="A311" s="8">
        <v>305</v>
      </c>
      <c r="B311" s="26" t="s">
        <v>562</v>
      </c>
      <c r="C311" s="19" t="s">
        <v>571</v>
      </c>
      <c r="D311" s="20" t="s">
        <v>25</v>
      </c>
      <c r="E311" s="25">
        <v>86.5</v>
      </c>
      <c r="F311" s="30">
        <v>3.56</v>
      </c>
      <c r="G311" s="10" t="str">
        <f t="shared" si="4"/>
        <v>Giỏi</v>
      </c>
      <c r="H311" s="11"/>
    </row>
    <row r="312" spans="1:8" s="2" customFormat="1" ht="16.5">
      <c r="A312" s="8">
        <v>306</v>
      </c>
      <c r="B312" s="26" t="s">
        <v>562</v>
      </c>
      <c r="C312" s="19" t="s">
        <v>584</v>
      </c>
      <c r="D312" s="20" t="s">
        <v>109</v>
      </c>
      <c r="E312" s="25">
        <v>84</v>
      </c>
      <c r="F312" s="30">
        <v>3.54</v>
      </c>
      <c r="G312" s="10" t="str">
        <f t="shared" si="4"/>
        <v>Giỏi</v>
      </c>
      <c r="H312" s="11"/>
    </row>
    <row r="313" spans="1:8" s="2" customFormat="1" ht="16.5">
      <c r="A313" s="8">
        <v>307</v>
      </c>
      <c r="B313" s="26" t="s">
        <v>562</v>
      </c>
      <c r="C313" s="19" t="s">
        <v>393</v>
      </c>
      <c r="D313" s="20" t="s">
        <v>91</v>
      </c>
      <c r="E313" s="25">
        <v>80</v>
      </c>
      <c r="F313" s="30">
        <v>3.54</v>
      </c>
      <c r="G313" s="10" t="str">
        <f t="shared" si="4"/>
        <v>Giỏi</v>
      </c>
      <c r="H313" s="11"/>
    </row>
    <row r="314" spans="1:8" s="2" customFormat="1" ht="16.5">
      <c r="A314" s="8">
        <v>308</v>
      </c>
      <c r="B314" s="26" t="s">
        <v>562</v>
      </c>
      <c r="C314" s="19" t="s">
        <v>567</v>
      </c>
      <c r="D314" s="20" t="s">
        <v>31</v>
      </c>
      <c r="E314" s="25">
        <v>84.5</v>
      </c>
      <c r="F314" s="30">
        <v>3.49</v>
      </c>
      <c r="G314" s="10" t="str">
        <f t="shared" si="4"/>
        <v>Giỏi</v>
      </c>
      <c r="H314" s="11"/>
    </row>
    <row r="315" spans="1:8" s="2" customFormat="1" ht="16.5">
      <c r="A315" s="8">
        <v>309</v>
      </c>
      <c r="B315" s="26" t="s">
        <v>562</v>
      </c>
      <c r="C315" s="19" t="s">
        <v>579</v>
      </c>
      <c r="D315" s="20" t="s">
        <v>12</v>
      </c>
      <c r="E315" s="25">
        <v>83</v>
      </c>
      <c r="F315" s="30">
        <v>3.49</v>
      </c>
      <c r="G315" s="10" t="str">
        <f t="shared" si="4"/>
        <v>Giỏi</v>
      </c>
      <c r="H315" s="11"/>
    </row>
    <row r="316" spans="1:8" s="2" customFormat="1" ht="16.5">
      <c r="A316" s="8">
        <v>310</v>
      </c>
      <c r="B316" s="26" t="s">
        <v>562</v>
      </c>
      <c r="C316" s="19" t="s">
        <v>388</v>
      </c>
      <c r="D316" s="20" t="s">
        <v>31</v>
      </c>
      <c r="E316" s="25">
        <v>80.5</v>
      </c>
      <c r="F316" s="30">
        <v>3.49</v>
      </c>
      <c r="G316" s="10" t="str">
        <f t="shared" si="4"/>
        <v>Giỏi</v>
      </c>
      <c r="H316" s="11"/>
    </row>
    <row r="317" spans="1:8" s="2" customFormat="1" ht="16.5">
      <c r="A317" s="8">
        <v>311</v>
      </c>
      <c r="B317" s="26" t="s">
        <v>562</v>
      </c>
      <c r="C317" s="19" t="s">
        <v>573</v>
      </c>
      <c r="D317" s="20" t="s">
        <v>108</v>
      </c>
      <c r="E317" s="25">
        <v>80</v>
      </c>
      <c r="F317" s="30">
        <v>3.45</v>
      </c>
      <c r="G317" s="10" t="str">
        <f t="shared" si="4"/>
        <v>Giỏi</v>
      </c>
      <c r="H317" s="11"/>
    </row>
    <row r="318" spans="1:8" s="2" customFormat="1" ht="16.5">
      <c r="A318" s="8">
        <v>312</v>
      </c>
      <c r="B318" s="26" t="s">
        <v>562</v>
      </c>
      <c r="C318" s="19" t="s">
        <v>387</v>
      </c>
      <c r="D318" s="20" t="s">
        <v>30</v>
      </c>
      <c r="E318" s="25">
        <v>80</v>
      </c>
      <c r="F318" s="30">
        <v>3.45</v>
      </c>
      <c r="G318" s="10" t="str">
        <f t="shared" si="4"/>
        <v>Giỏi</v>
      </c>
      <c r="H318" s="11"/>
    </row>
    <row r="319" spans="1:8" s="2" customFormat="1" ht="16.5">
      <c r="A319" s="8">
        <v>313</v>
      </c>
      <c r="B319" s="26" t="s">
        <v>562</v>
      </c>
      <c r="C319" s="19" t="s">
        <v>465</v>
      </c>
      <c r="D319" s="20" t="s">
        <v>32</v>
      </c>
      <c r="E319" s="25">
        <v>80</v>
      </c>
      <c r="F319" s="30">
        <v>3.44</v>
      </c>
      <c r="G319" s="10" t="str">
        <f t="shared" si="4"/>
        <v>Giỏi</v>
      </c>
      <c r="H319" s="11"/>
    </row>
    <row r="320" spans="1:8" s="2" customFormat="1" ht="16.5">
      <c r="A320" s="8">
        <v>314</v>
      </c>
      <c r="B320" s="26" t="s">
        <v>562</v>
      </c>
      <c r="C320" s="19" t="s">
        <v>518</v>
      </c>
      <c r="D320" s="20" t="s">
        <v>66</v>
      </c>
      <c r="E320" s="25">
        <v>80</v>
      </c>
      <c r="F320" s="30">
        <v>3.43</v>
      </c>
      <c r="G320" s="10" t="str">
        <f t="shared" si="4"/>
        <v>Giỏi</v>
      </c>
      <c r="H320" s="11"/>
    </row>
    <row r="321" spans="1:8" s="2" customFormat="1" ht="16.5">
      <c r="A321" s="8">
        <v>315</v>
      </c>
      <c r="B321" s="26" t="s">
        <v>562</v>
      </c>
      <c r="C321" s="19" t="s">
        <v>582</v>
      </c>
      <c r="D321" s="20" t="s">
        <v>34</v>
      </c>
      <c r="E321" s="25">
        <v>82.5</v>
      </c>
      <c r="F321" s="30">
        <v>3.41</v>
      </c>
      <c r="G321" s="10" t="str">
        <f t="shared" si="4"/>
        <v>Giỏi</v>
      </c>
      <c r="H321" s="11"/>
    </row>
    <row r="322" spans="1:8" s="2" customFormat="1" ht="16.5">
      <c r="A322" s="8">
        <v>316</v>
      </c>
      <c r="B322" s="26" t="s">
        <v>562</v>
      </c>
      <c r="C322" s="19" t="s">
        <v>580</v>
      </c>
      <c r="D322" s="20" t="s">
        <v>10</v>
      </c>
      <c r="E322" s="25">
        <v>80</v>
      </c>
      <c r="F322" s="30">
        <v>3.41</v>
      </c>
      <c r="G322" s="10" t="str">
        <f t="shared" si="4"/>
        <v>Giỏi</v>
      </c>
      <c r="H322" s="11"/>
    </row>
    <row r="323" spans="1:8" s="2" customFormat="1" ht="16.5">
      <c r="A323" s="8">
        <v>317</v>
      </c>
      <c r="B323" s="26" t="s">
        <v>562</v>
      </c>
      <c r="C323" s="19" t="s">
        <v>423</v>
      </c>
      <c r="D323" s="20" t="s">
        <v>77</v>
      </c>
      <c r="E323" s="25">
        <v>80</v>
      </c>
      <c r="F323" s="30">
        <v>3.41</v>
      </c>
      <c r="G323" s="10" t="str">
        <f t="shared" si="4"/>
        <v>Giỏi</v>
      </c>
      <c r="H323" s="11"/>
    </row>
    <row r="324" spans="1:8" s="2" customFormat="1" ht="16.5">
      <c r="A324" s="8">
        <v>318</v>
      </c>
      <c r="B324" s="26" t="s">
        <v>562</v>
      </c>
      <c r="C324" s="19" t="s">
        <v>388</v>
      </c>
      <c r="D324" s="20" t="s">
        <v>77</v>
      </c>
      <c r="E324" s="25">
        <v>83</v>
      </c>
      <c r="F324" s="30">
        <v>3.36</v>
      </c>
      <c r="G324" s="10" t="str">
        <f t="shared" si="4"/>
        <v>Giỏi</v>
      </c>
      <c r="H324" s="11"/>
    </row>
    <row r="325" spans="1:8" s="2" customFormat="1" ht="16.5">
      <c r="A325" s="8">
        <v>319</v>
      </c>
      <c r="B325" s="26" t="s">
        <v>562</v>
      </c>
      <c r="C325" s="19" t="s">
        <v>393</v>
      </c>
      <c r="D325" s="20" t="s">
        <v>12</v>
      </c>
      <c r="E325" s="25">
        <v>82.5</v>
      </c>
      <c r="F325" s="30">
        <v>3.36</v>
      </c>
      <c r="G325" s="10" t="str">
        <f t="shared" si="4"/>
        <v>Giỏi</v>
      </c>
      <c r="H325" s="11"/>
    </row>
    <row r="326" spans="1:8" s="2" customFormat="1" ht="16.5">
      <c r="A326" s="8">
        <v>320</v>
      </c>
      <c r="B326" s="26" t="s">
        <v>562</v>
      </c>
      <c r="C326" s="19" t="s">
        <v>424</v>
      </c>
      <c r="D326" s="20" t="s">
        <v>165</v>
      </c>
      <c r="E326" s="25">
        <v>80</v>
      </c>
      <c r="F326" s="30">
        <v>3.34</v>
      </c>
      <c r="G326" s="10" t="str">
        <f t="shared" si="4"/>
        <v>Giỏi</v>
      </c>
      <c r="H326" s="11"/>
    </row>
    <row r="327" spans="1:8" s="2" customFormat="1" ht="16.5">
      <c r="A327" s="8">
        <v>321</v>
      </c>
      <c r="B327" s="26" t="s">
        <v>562</v>
      </c>
      <c r="C327" s="19" t="s">
        <v>581</v>
      </c>
      <c r="D327" s="20" t="s">
        <v>22</v>
      </c>
      <c r="E327" s="25">
        <v>80</v>
      </c>
      <c r="F327" s="30">
        <v>3.33</v>
      </c>
      <c r="G327" s="10" t="str">
        <f t="shared" si="4"/>
        <v>Giỏi</v>
      </c>
      <c r="H327" s="11"/>
    </row>
    <row r="328" spans="1:8" s="2" customFormat="1" ht="16.5">
      <c r="A328" s="8">
        <v>322</v>
      </c>
      <c r="B328" s="26" t="s">
        <v>562</v>
      </c>
      <c r="C328" s="19" t="s">
        <v>566</v>
      </c>
      <c r="D328" s="20" t="s">
        <v>31</v>
      </c>
      <c r="E328" s="25">
        <v>80</v>
      </c>
      <c r="F328" s="30">
        <v>3.31</v>
      </c>
      <c r="G328" s="10" t="str">
        <f t="shared" si="4"/>
        <v>Giỏi</v>
      </c>
      <c r="H328" s="11"/>
    </row>
    <row r="329" spans="1:8" s="2" customFormat="1" ht="16.5">
      <c r="A329" s="8">
        <v>323</v>
      </c>
      <c r="B329" s="26" t="s">
        <v>562</v>
      </c>
      <c r="C329" s="19" t="s">
        <v>393</v>
      </c>
      <c r="D329" s="20" t="s">
        <v>51</v>
      </c>
      <c r="E329" s="25">
        <v>87</v>
      </c>
      <c r="F329" s="30">
        <v>3.25</v>
      </c>
      <c r="G329" s="10" t="str">
        <f t="shared" ref="G329:G392" si="5">IF(AND(F329&gt;=3.6,E329&gt;=90),".Xuất sắc",IF(AND(F329&gt;=3.2,E329&gt;=80),"Giỏi",IF(AND(F329&gt;=2.5,E329&gt;=65),"Khá","Yếu")))</f>
        <v>Giỏi</v>
      </c>
      <c r="H329" s="11"/>
    </row>
    <row r="330" spans="1:8" s="2" customFormat="1" ht="16.5">
      <c r="A330" s="8">
        <v>324</v>
      </c>
      <c r="B330" s="26" t="s">
        <v>562</v>
      </c>
      <c r="C330" s="19" t="s">
        <v>576</v>
      </c>
      <c r="D330" s="20" t="s">
        <v>248</v>
      </c>
      <c r="E330" s="25">
        <v>87.5</v>
      </c>
      <c r="F330" s="30">
        <v>3.2</v>
      </c>
      <c r="G330" s="10" t="str">
        <f t="shared" si="5"/>
        <v>Giỏi</v>
      </c>
      <c r="H330" s="11"/>
    </row>
    <row r="331" spans="1:8" s="2" customFormat="1" ht="16.5">
      <c r="A331" s="8">
        <v>325</v>
      </c>
      <c r="B331" s="26" t="s">
        <v>562</v>
      </c>
      <c r="C331" s="19" t="s">
        <v>568</v>
      </c>
      <c r="D331" s="20" t="s">
        <v>133</v>
      </c>
      <c r="E331" s="25">
        <v>78.5</v>
      </c>
      <c r="F331" s="30">
        <v>3.48</v>
      </c>
      <c r="G331" s="10" t="str">
        <f t="shared" si="5"/>
        <v>Khá</v>
      </c>
      <c r="H331" s="11"/>
    </row>
    <row r="332" spans="1:8" s="2" customFormat="1" ht="16.5">
      <c r="A332" s="8">
        <v>326</v>
      </c>
      <c r="B332" s="26" t="s">
        <v>562</v>
      </c>
      <c r="C332" s="19" t="s">
        <v>393</v>
      </c>
      <c r="D332" s="20" t="s">
        <v>19</v>
      </c>
      <c r="E332" s="25">
        <v>72</v>
      </c>
      <c r="F332" s="30">
        <v>3.28</v>
      </c>
      <c r="G332" s="10" t="str">
        <f t="shared" si="5"/>
        <v>Khá</v>
      </c>
      <c r="H332" s="11"/>
    </row>
    <row r="333" spans="1:8" s="2" customFormat="1" ht="16.5">
      <c r="A333" s="8">
        <v>327</v>
      </c>
      <c r="B333" s="26" t="s">
        <v>562</v>
      </c>
      <c r="C333" s="19" t="s">
        <v>565</v>
      </c>
      <c r="D333" s="20" t="s">
        <v>31</v>
      </c>
      <c r="E333" s="25">
        <v>79</v>
      </c>
      <c r="F333" s="30">
        <v>3.24</v>
      </c>
      <c r="G333" s="10" t="str">
        <f t="shared" si="5"/>
        <v>Khá</v>
      </c>
      <c r="H333" s="11"/>
    </row>
    <row r="334" spans="1:8" s="2" customFormat="1" ht="16.5">
      <c r="A334" s="8">
        <v>328</v>
      </c>
      <c r="B334" s="26" t="s">
        <v>562</v>
      </c>
      <c r="C334" s="19" t="s">
        <v>570</v>
      </c>
      <c r="D334" s="20" t="s">
        <v>25</v>
      </c>
      <c r="E334" s="25">
        <v>78.5</v>
      </c>
      <c r="F334" s="30">
        <v>3.24</v>
      </c>
      <c r="G334" s="10" t="str">
        <f t="shared" si="5"/>
        <v>Khá</v>
      </c>
      <c r="H334" s="11"/>
    </row>
    <row r="335" spans="1:8" s="2" customFormat="1" ht="16.5">
      <c r="A335" s="8">
        <v>329</v>
      </c>
      <c r="B335" s="26" t="s">
        <v>562</v>
      </c>
      <c r="C335" s="19" t="s">
        <v>583</v>
      </c>
      <c r="D335" s="20" t="s">
        <v>14</v>
      </c>
      <c r="E335" s="25">
        <v>77.5</v>
      </c>
      <c r="F335" s="30">
        <v>3.18</v>
      </c>
      <c r="G335" s="10" t="str">
        <f t="shared" si="5"/>
        <v>Khá</v>
      </c>
      <c r="H335" s="11"/>
    </row>
    <row r="336" spans="1:8" s="2" customFormat="1" ht="16.5">
      <c r="A336" s="8">
        <v>330</v>
      </c>
      <c r="B336" s="26" t="s">
        <v>562</v>
      </c>
      <c r="C336" s="19" t="s">
        <v>563</v>
      </c>
      <c r="D336" s="20" t="s">
        <v>564</v>
      </c>
      <c r="E336" s="25">
        <v>83.5</v>
      </c>
      <c r="F336" s="30">
        <v>3.15</v>
      </c>
      <c r="G336" s="10" t="str">
        <f t="shared" si="5"/>
        <v>Khá</v>
      </c>
      <c r="H336" s="11"/>
    </row>
    <row r="337" spans="1:8" s="2" customFormat="1" ht="16.5">
      <c r="A337" s="8">
        <v>331</v>
      </c>
      <c r="B337" s="26" t="s">
        <v>562</v>
      </c>
      <c r="C337" s="19" t="s">
        <v>393</v>
      </c>
      <c r="D337" s="20" t="s">
        <v>45</v>
      </c>
      <c r="E337" s="25">
        <v>76.5</v>
      </c>
      <c r="F337" s="30">
        <v>3.13</v>
      </c>
      <c r="G337" s="10" t="str">
        <f t="shared" si="5"/>
        <v>Khá</v>
      </c>
      <c r="H337" s="11"/>
    </row>
    <row r="338" spans="1:8" s="2" customFormat="1" ht="16.5">
      <c r="A338" s="8">
        <v>332</v>
      </c>
      <c r="B338" s="26" t="s">
        <v>562</v>
      </c>
      <c r="C338" s="19" t="s">
        <v>396</v>
      </c>
      <c r="D338" s="20" t="s">
        <v>25</v>
      </c>
      <c r="E338" s="25">
        <v>76</v>
      </c>
      <c r="F338" s="30">
        <v>3.1</v>
      </c>
      <c r="G338" s="10" t="str">
        <f t="shared" si="5"/>
        <v>Khá</v>
      </c>
      <c r="H338" s="11"/>
    </row>
    <row r="339" spans="1:8" s="2" customFormat="1" ht="16.5">
      <c r="A339" s="8">
        <v>333</v>
      </c>
      <c r="B339" s="26" t="s">
        <v>562</v>
      </c>
      <c r="C339" s="19" t="s">
        <v>439</v>
      </c>
      <c r="D339" s="20" t="s">
        <v>90</v>
      </c>
      <c r="E339" s="25">
        <v>91.5</v>
      </c>
      <c r="F339" s="30">
        <v>3.03</v>
      </c>
      <c r="G339" s="10" t="str">
        <f t="shared" si="5"/>
        <v>Khá</v>
      </c>
      <c r="H339" s="11"/>
    </row>
    <row r="340" spans="1:8" s="2" customFormat="1" ht="16.5">
      <c r="A340" s="8">
        <v>334</v>
      </c>
      <c r="B340" s="26" t="s">
        <v>562</v>
      </c>
      <c r="C340" s="19" t="s">
        <v>575</v>
      </c>
      <c r="D340" s="20" t="s">
        <v>111</v>
      </c>
      <c r="E340" s="25">
        <v>78.5</v>
      </c>
      <c r="F340" s="30">
        <v>3.01</v>
      </c>
      <c r="G340" s="10" t="str">
        <f t="shared" si="5"/>
        <v>Khá</v>
      </c>
      <c r="H340" s="11"/>
    </row>
    <row r="341" spans="1:8" s="2" customFormat="1" ht="16.5">
      <c r="A341" s="8">
        <v>335</v>
      </c>
      <c r="B341" s="26" t="s">
        <v>562</v>
      </c>
      <c r="C341" s="19" t="s">
        <v>577</v>
      </c>
      <c r="D341" s="20" t="s">
        <v>172</v>
      </c>
      <c r="E341" s="25">
        <v>80.5</v>
      </c>
      <c r="F341" s="30">
        <v>2.94</v>
      </c>
      <c r="G341" s="10" t="str">
        <f t="shared" si="5"/>
        <v>Khá</v>
      </c>
      <c r="H341" s="11"/>
    </row>
    <row r="342" spans="1:8" s="2" customFormat="1" ht="16.5">
      <c r="A342" s="8">
        <v>336</v>
      </c>
      <c r="B342" s="26" t="s">
        <v>562</v>
      </c>
      <c r="C342" s="19" t="s">
        <v>444</v>
      </c>
      <c r="D342" s="20" t="s">
        <v>37</v>
      </c>
      <c r="E342" s="25">
        <v>75.5</v>
      </c>
      <c r="F342" s="30">
        <v>2.94</v>
      </c>
      <c r="G342" s="10" t="str">
        <f t="shared" si="5"/>
        <v>Khá</v>
      </c>
      <c r="H342" s="11"/>
    </row>
    <row r="343" spans="1:8" s="2" customFormat="1" ht="16.5">
      <c r="A343" s="8">
        <v>337</v>
      </c>
      <c r="B343" s="26" t="s">
        <v>562</v>
      </c>
      <c r="C343" s="19" t="s">
        <v>585</v>
      </c>
      <c r="D343" s="20" t="s">
        <v>586</v>
      </c>
      <c r="E343" s="25">
        <v>86</v>
      </c>
      <c r="F343" s="30">
        <v>2.89</v>
      </c>
      <c r="G343" s="10" t="str">
        <f t="shared" si="5"/>
        <v>Khá</v>
      </c>
      <c r="H343" s="11"/>
    </row>
    <row r="344" spans="1:8" s="2" customFormat="1" ht="16.5">
      <c r="A344" s="8">
        <v>338</v>
      </c>
      <c r="B344" s="26" t="s">
        <v>562</v>
      </c>
      <c r="C344" s="19" t="s">
        <v>486</v>
      </c>
      <c r="D344" s="20" t="s">
        <v>152</v>
      </c>
      <c r="E344" s="25">
        <v>77</v>
      </c>
      <c r="F344" s="30">
        <v>2.79</v>
      </c>
      <c r="G344" s="10" t="str">
        <f t="shared" si="5"/>
        <v>Khá</v>
      </c>
      <c r="H344" s="11"/>
    </row>
    <row r="345" spans="1:8" s="2" customFormat="1" ht="16.5">
      <c r="A345" s="8">
        <v>339</v>
      </c>
      <c r="B345" s="26" t="s">
        <v>562</v>
      </c>
      <c r="C345" s="19" t="s">
        <v>587</v>
      </c>
      <c r="D345" s="20" t="s">
        <v>90</v>
      </c>
      <c r="E345" s="25">
        <v>75.5</v>
      </c>
      <c r="F345" s="30">
        <v>2.66</v>
      </c>
      <c r="G345" s="10" t="str">
        <f t="shared" si="5"/>
        <v>Khá</v>
      </c>
      <c r="H345" s="11"/>
    </row>
    <row r="346" spans="1:8" s="2" customFormat="1" ht="16.5">
      <c r="A346" s="8">
        <v>340</v>
      </c>
      <c r="B346" s="26" t="s">
        <v>588</v>
      </c>
      <c r="C346" s="19" t="s">
        <v>493</v>
      </c>
      <c r="D346" s="20" t="s">
        <v>19</v>
      </c>
      <c r="E346" s="25">
        <v>91</v>
      </c>
      <c r="F346" s="30">
        <v>3.95</v>
      </c>
      <c r="G346" s="10" t="str">
        <f t="shared" si="5"/>
        <v>.Xuất sắc</v>
      </c>
      <c r="H346" s="11"/>
    </row>
    <row r="347" spans="1:8" s="2" customFormat="1" ht="16.5">
      <c r="A347" s="8">
        <v>341</v>
      </c>
      <c r="B347" s="26" t="s">
        <v>588</v>
      </c>
      <c r="C347" s="19" t="s">
        <v>589</v>
      </c>
      <c r="D347" s="20" t="s">
        <v>31</v>
      </c>
      <c r="E347" s="25">
        <v>99</v>
      </c>
      <c r="F347" s="30">
        <v>3.9</v>
      </c>
      <c r="G347" s="10" t="str">
        <f t="shared" si="5"/>
        <v>.Xuất sắc</v>
      </c>
      <c r="H347" s="11"/>
    </row>
    <row r="348" spans="1:8" s="2" customFormat="1" ht="16.5">
      <c r="A348" s="8">
        <v>342</v>
      </c>
      <c r="B348" s="26" t="s">
        <v>588</v>
      </c>
      <c r="C348" s="19" t="s">
        <v>597</v>
      </c>
      <c r="D348" s="20" t="s">
        <v>123</v>
      </c>
      <c r="E348" s="25">
        <v>94</v>
      </c>
      <c r="F348" s="30">
        <v>3.8</v>
      </c>
      <c r="G348" s="10" t="str">
        <f t="shared" si="5"/>
        <v>.Xuất sắc</v>
      </c>
      <c r="H348" s="11"/>
    </row>
    <row r="349" spans="1:8" s="2" customFormat="1" ht="16.5">
      <c r="A349" s="8">
        <v>343</v>
      </c>
      <c r="B349" s="26" t="s">
        <v>588</v>
      </c>
      <c r="C349" s="19" t="s">
        <v>393</v>
      </c>
      <c r="D349" s="20" t="s">
        <v>54</v>
      </c>
      <c r="E349" s="25">
        <v>94</v>
      </c>
      <c r="F349" s="30">
        <v>3.79</v>
      </c>
      <c r="G349" s="10" t="str">
        <f t="shared" si="5"/>
        <v>.Xuất sắc</v>
      </c>
      <c r="H349" s="11"/>
    </row>
    <row r="350" spans="1:8" s="2" customFormat="1" ht="16.5">
      <c r="A350" s="8">
        <v>344</v>
      </c>
      <c r="B350" s="26" t="s">
        <v>588</v>
      </c>
      <c r="C350" s="19" t="s">
        <v>393</v>
      </c>
      <c r="D350" s="20" t="s">
        <v>178</v>
      </c>
      <c r="E350" s="25">
        <v>88</v>
      </c>
      <c r="F350" s="30">
        <v>3.83</v>
      </c>
      <c r="G350" s="10" t="str">
        <f t="shared" si="5"/>
        <v>Giỏi</v>
      </c>
      <c r="H350" s="11"/>
    </row>
    <row r="351" spans="1:8" s="2" customFormat="1" ht="16.5">
      <c r="A351" s="8">
        <v>345</v>
      </c>
      <c r="B351" s="26" t="s">
        <v>588</v>
      </c>
      <c r="C351" s="19" t="s">
        <v>419</v>
      </c>
      <c r="D351" s="20" t="s">
        <v>37</v>
      </c>
      <c r="E351" s="25">
        <v>89</v>
      </c>
      <c r="F351" s="30">
        <v>3.74</v>
      </c>
      <c r="G351" s="10" t="str">
        <f t="shared" si="5"/>
        <v>Giỏi</v>
      </c>
      <c r="H351" s="11"/>
    </row>
    <row r="352" spans="1:8" s="2" customFormat="1" ht="16.5">
      <c r="A352" s="8">
        <v>346</v>
      </c>
      <c r="B352" s="26" t="s">
        <v>588</v>
      </c>
      <c r="C352" s="19" t="s">
        <v>590</v>
      </c>
      <c r="D352" s="20" t="s">
        <v>31</v>
      </c>
      <c r="E352" s="25">
        <v>85.5</v>
      </c>
      <c r="F352" s="30">
        <v>3.7</v>
      </c>
      <c r="G352" s="10" t="str">
        <f t="shared" si="5"/>
        <v>Giỏi</v>
      </c>
      <c r="H352" s="11"/>
    </row>
    <row r="353" spans="1:8" s="2" customFormat="1" ht="16.5">
      <c r="A353" s="8">
        <v>347</v>
      </c>
      <c r="B353" s="26" t="s">
        <v>588</v>
      </c>
      <c r="C353" s="19" t="s">
        <v>388</v>
      </c>
      <c r="D353" s="20" t="s">
        <v>34</v>
      </c>
      <c r="E353" s="25">
        <v>82.5</v>
      </c>
      <c r="F353" s="30">
        <v>3.7</v>
      </c>
      <c r="G353" s="10" t="str">
        <f t="shared" si="5"/>
        <v>Giỏi</v>
      </c>
      <c r="H353" s="11"/>
    </row>
    <row r="354" spans="1:8" s="2" customFormat="1" ht="16.5">
      <c r="A354" s="8">
        <v>348</v>
      </c>
      <c r="B354" s="26" t="s">
        <v>588</v>
      </c>
      <c r="C354" s="19" t="s">
        <v>601</v>
      </c>
      <c r="D354" s="20" t="s">
        <v>77</v>
      </c>
      <c r="E354" s="25">
        <v>88.5</v>
      </c>
      <c r="F354" s="30">
        <v>3.68</v>
      </c>
      <c r="G354" s="10" t="str">
        <f t="shared" si="5"/>
        <v>Giỏi</v>
      </c>
      <c r="H354" s="11"/>
    </row>
    <row r="355" spans="1:8" s="2" customFormat="1" ht="16.5">
      <c r="A355" s="8">
        <v>349</v>
      </c>
      <c r="B355" s="26" t="s">
        <v>588</v>
      </c>
      <c r="C355" s="19" t="s">
        <v>424</v>
      </c>
      <c r="D355" s="20" t="s">
        <v>44</v>
      </c>
      <c r="E355" s="25">
        <v>84</v>
      </c>
      <c r="F355" s="30">
        <v>3.63</v>
      </c>
      <c r="G355" s="10" t="str">
        <f t="shared" si="5"/>
        <v>Giỏi</v>
      </c>
      <c r="H355" s="11"/>
    </row>
    <row r="356" spans="1:8" s="2" customFormat="1" ht="16.5">
      <c r="A356" s="8">
        <v>350</v>
      </c>
      <c r="B356" s="26" t="s">
        <v>588</v>
      </c>
      <c r="C356" s="19" t="s">
        <v>424</v>
      </c>
      <c r="D356" s="20" t="s">
        <v>62</v>
      </c>
      <c r="E356" s="25">
        <v>82</v>
      </c>
      <c r="F356" s="30">
        <v>3.59</v>
      </c>
      <c r="G356" s="10" t="str">
        <f t="shared" si="5"/>
        <v>Giỏi</v>
      </c>
      <c r="H356" s="11"/>
    </row>
    <row r="357" spans="1:8" s="2" customFormat="1" ht="16.5">
      <c r="A357" s="8">
        <v>351</v>
      </c>
      <c r="B357" s="26" t="s">
        <v>588</v>
      </c>
      <c r="C357" s="19" t="s">
        <v>387</v>
      </c>
      <c r="D357" s="20" t="s">
        <v>30</v>
      </c>
      <c r="E357" s="25">
        <v>82.5</v>
      </c>
      <c r="F357" s="30">
        <v>3.55</v>
      </c>
      <c r="G357" s="10" t="str">
        <f t="shared" si="5"/>
        <v>Giỏi</v>
      </c>
      <c r="H357" s="11"/>
    </row>
    <row r="358" spans="1:8" s="2" customFormat="1" ht="16.5">
      <c r="A358" s="8">
        <v>352</v>
      </c>
      <c r="B358" s="26" t="s">
        <v>588</v>
      </c>
      <c r="C358" s="19" t="s">
        <v>567</v>
      </c>
      <c r="D358" s="20" t="s">
        <v>97</v>
      </c>
      <c r="E358" s="25">
        <v>82.5</v>
      </c>
      <c r="F358" s="30">
        <v>3.55</v>
      </c>
      <c r="G358" s="10" t="str">
        <f t="shared" si="5"/>
        <v>Giỏi</v>
      </c>
      <c r="H358" s="11"/>
    </row>
    <row r="359" spans="1:8" s="2" customFormat="1" ht="16.5">
      <c r="A359" s="8">
        <v>353</v>
      </c>
      <c r="B359" s="26" t="s">
        <v>588</v>
      </c>
      <c r="C359" s="19" t="s">
        <v>479</v>
      </c>
      <c r="D359" s="20" t="s">
        <v>220</v>
      </c>
      <c r="E359" s="25">
        <v>83</v>
      </c>
      <c r="F359" s="30">
        <v>3.54</v>
      </c>
      <c r="G359" s="10" t="str">
        <f t="shared" si="5"/>
        <v>Giỏi</v>
      </c>
      <c r="H359" s="11"/>
    </row>
    <row r="360" spans="1:8" s="2" customFormat="1" ht="16.5">
      <c r="A360" s="8">
        <v>354</v>
      </c>
      <c r="B360" s="26" t="s">
        <v>588</v>
      </c>
      <c r="C360" s="19" t="s">
        <v>424</v>
      </c>
      <c r="D360" s="20" t="s">
        <v>77</v>
      </c>
      <c r="E360" s="25">
        <v>85.5</v>
      </c>
      <c r="F360" s="30">
        <v>3.53</v>
      </c>
      <c r="G360" s="10" t="str">
        <f t="shared" si="5"/>
        <v>Giỏi</v>
      </c>
      <c r="H360" s="11"/>
    </row>
    <row r="361" spans="1:8" s="2" customFormat="1" ht="16.5">
      <c r="A361" s="8">
        <v>355</v>
      </c>
      <c r="B361" s="26" t="s">
        <v>588</v>
      </c>
      <c r="C361" s="19" t="s">
        <v>602</v>
      </c>
      <c r="D361" s="20" t="s">
        <v>92</v>
      </c>
      <c r="E361" s="25">
        <v>84</v>
      </c>
      <c r="F361" s="30">
        <v>3.53</v>
      </c>
      <c r="G361" s="10" t="str">
        <f t="shared" si="5"/>
        <v>Giỏi</v>
      </c>
      <c r="H361" s="11"/>
    </row>
    <row r="362" spans="1:8" s="2" customFormat="1" ht="16.5">
      <c r="A362" s="8">
        <v>356</v>
      </c>
      <c r="B362" s="26" t="s">
        <v>588</v>
      </c>
      <c r="C362" s="19" t="s">
        <v>423</v>
      </c>
      <c r="D362" s="20" t="s">
        <v>160</v>
      </c>
      <c r="E362" s="25">
        <v>82</v>
      </c>
      <c r="F362" s="30">
        <v>3.53</v>
      </c>
      <c r="G362" s="10" t="str">
        <f t="shared" si="5"/>
        <v>Giỏi</v>
      </c>
      <c r="H362" s="11"/>
    </row>
    <row r="363" spans="1:8" s="2" customFormat="1" ht="16.5">
      <c r="A363" s="8">
        <v>357</v>
      </c>
      <c r="B363" s="26" t="s">
        <v>588</v>
      </c>
      <c r="C363" s="19" t="s">
        <v>396</v>
      </c>
      <c r="D363" s="20" t="s">
        <v>27</v>
      </c>
      <c r="E363" s="25">
        <v>83.5</v>
      </c>
      <c r="F363" s="30">
        <v>3.5</v>
      </c>
      <c r="G363" s="10" t="str">
        <f t="shared" si="5"/>
        <v>Giỏi</v>
      </c>
      <c r="H363" s="11"/>
    </row>
    <row r="364" spans="1:8" s="2" customFormat="1" ht="16.5">
      <c r="A364" s="8">
        <v>358</v>
      </c>
      <c r="B364" s="26" t="s">
        <v>588</v>
      </c>
      <c r="C364" s="19" t="s">
        <v>518</v>
      </c>
      <c r="D364" s="20" t="s">
        <v>20</v>
      </c>
      <c r="E364" s="25">
        <v>83</v>
      </c>
      <c r="F364" s="30">
        <v>3.5</v>
      </c>
      <c r="G364" s="10" t="str">
        <f t="shared" si="5"/>
        <v>Giỏi</v>
      </c>
      <c r="H364" s="11"/>
    </row>
    <row r="365" spans="1:8" s="2" customFormat="1" ht="16.5">
      <c r="A365" s="8">
        <v>359</v>
      </c>
      <c r="B365" s="26" t="s">
        <v>588</v>
      </c>
      <c r="C365" s="19" t="s">
        <v>388</v>
      </c>
      <c r="D365" s="20" t="s">
        <v>595</v>
      </c>
      <c r="E365" s="25">
        <v>82.5</v>
      </c>
      <c r="F365" s="30">
        <v>3.49</v>
      </c>
      <c r="G365" s="10" t="str">
        <f t="shared" si="5"/>
        <v>Giỏi</v>
      </c>
      <c r="H365" s="11"/>
    </row>
    <row r="366" spans="1:8" s="2" customFormat="1" ht="16.5">
      <c r="A366" s="8">
        <v>360</v>
      </c>
      <c r="B366" s="26" t="s">
        <v>588</v>
      </c>
      <c r="C366" s="19" t="s">
        <v>386</v>
      </c>
      <c r="D366" s="20" t="s">
        <v>51</v>
      </c>
      <c r="E366" s="25">
        <v>80</v>
      </c>
      <c r="F366" s="30">
        <v>3.49</v>
      </c>
      <c r="G366" s="10" t="str">
        <f t="shared" si="5"/>
        <v>Giỏi</v>
      </c>
      <c r="H366" s="11"/>
    </row>
    <row r="367" spans="1:8" s="2" customFormat="1" ht="16.5">
      <c r="A367" s="8">
        <v>361</v>
      </c>
      <c r="B367" s="26" t="s">
        <v>588</v>
      </c>
      <c r="C367" s="19" t="s">
        <v>393</v>
      </c>
      <c r="D367" s="20" t="s">
        <v>101</v>
      </c>
      <c r="E367" s="25">
        <v>82</v>
      </c>
      <c r="F367" s="30">
        <v>3.46</v>
      </c>
      <c r="G367" s="10" t="str">
        <f t="shared" si="5"/>
        <v>Giỏi</v>
      </c>
      <c r="H367" s="11"/>
    </row>
    <row r="368" spans="1:8" s="2" customFormat="1" ht="16.5">
      <c r="A368" s="8">
        <v>362</v>
      </c>
      <c r="B368" s="26" t="s">
        <v>588</v>
      </c>
      <c r="C368" s="19" t="s">
        <v>591</v>
      </c>
      <c r="D368" s="20" t="s">
        <v>31</v>
      </c>
      <c r="E368" s="25">
        <v>80.5</v>
      </c>
      <c r="F368" s="30">
        <v>3.46</v>
      </c>
      <c r="G368" s="10" t="str">
        <f t="shared" si="5"/>
        <v>Giỏi</v>
      </c>
      <c r="H368" s="11"/>
    </row>
    <row r="369" spans="1:8" s="2" customFormat="1" ht="16.5">
      <c r="A369" s="8">
        <v>363</v>
      </c>
      <c r="B369" s="26" t="s">
        <v>588</v>
      </c>
      <c r="C369" s="19" t="s">
        <v>592</v>
      </c>
      <c r="D369" s="20" t="s">
        <v>459</v>
      </c>
      <c r="E369" s="25">
        <v>82.5</v>
      </c>
      <c r="F369" s="30">
        <v>3.45</v>
      </c>
      <c r="G369" s="10" t="str">
        <f t="shared" si="5"/>
        <v>Giỏi</v>
      </c>
      <c r="H369" s="11"/>
    </row>
    <row r="370" spans="1:8" s="2" customFormat="1" ht="16.5">
      <c r="A370" s="8">
        <v>364</v>
      </c>
      <c r="B370" s="26" t="s">
        <v>588</v>
      </c>
      <c r="C370" s="19" t="s">
        <v>393</v>
      </c>
      <c r="D370" s="20" t="s">
        <v>201</v>
      </c>
      <c r="E370" s="25">
        <v>82</v>
      </c>
      <c r="F370" s="30">
        <v>3.44</v>
      </c>
      <c r="G370" s="10" t="str">
        <f t="shared" si="5"/>
        <v>Giỏi</v>
      </c>
      <c r="H370" s="11"/>
    </row>
    <row r="371" spans="1:8" s="2" customFormat="1" ht="16.5">
      <c r="A371" s="8">
        <v>365</v>
      </c>
      <c r="B371" s="26" t="s">
        <v>588</v>
      </c>
      <c r="C371" s="19" t="s">
        <v>486</v>
      </c>
      <c r="D371" s="20" t="s">
        <v>603</v>
      </c>
      <c r="E371" s="25">
        <v>87</v>
      </c>
      <c r="F371" s="30">
        <v>3.43</v>
      </c>
      <c r="G371" s="10" t="str">
        <f t="shared" si="5"/>
        <v>Giỏi</v>
      </c>
      <c r="H371" s="11"/>
    </row>
    <row r="372" spans="1:8" s="2" customFormat="1" ht="16.5">
      <c r="A372" s="8">
        <v>366</v>
      </c>
      <c r="B372" s="26" t="s">
        <v>588</v>
      </c>
      <c r="C372" s="19" t="s">
        <v>593</v>
      </c>
      <c r="D372" s="20" t="s">
        <v>495</v>
      </c>
      <c r="E372" s="25">
        <v>90.5</v>
      </c>
      <c r="F372" s="30">
        <v>3.41</v>
      </c>
      <c r="G372" s="10" t="str">
        <f t="shared" si="5"/>
        <v>Giỏi</v>
      </c>
      <c r="H372" s="11"/>
    </row>
    <row r="373" spans="1:8" s="2" customFormat="1" ht="16.5">
      <c r="A373" s="8">
        <v>367</v>
      </c>
      <c r="B373" s="26" t="s">
        <v>588</v>
      </c>
      <c r="C373" s="19" t="s">
        <v>388</v>
      </c>
      <c r="D373" s="20" t="s">
        <v>91</v>
      </c>
      <c r="E373" s="25">
        <v>80.5</v>
      </c>
      <c r="F373" s="30">
        <v>3.36</v>
      </c>
      <c r="G373" s="10" t="str">
        <f t="shared" si="5"/>
        <v>Giỏi</v>
      </c>
      <c r="H373" s="11"/>
    </row>
    <row r="374" spans="1:8" s="2" customFormat="1" ht="16.5">
      <c r="A374" s="8">
        <v>368</v>
      </c>
      <c r="B374" s="26" t="s">
        <v>588</v>
      </c>
      <c r="C374" s="19" t="s">
        <v>18</v>
      </c>
      <c r="D374" s="20" t="s">
        <v>55</v>
      </c>
      <c r="E374" s="25">
        <v>81.5</v>
      </c>
      <c r="F374" s="30">
        <v>3.33</v>
      </c>
      <c r="G374" s="10" t="str">
        <f t="shared" si="5"/>
        <v>Giỏi</v>
      </c>
      <c r="H374" s="11"/>
    </row>
    <row r="375" spans="1:8" s="2" customFormat="1" ht="16.5">
      <c r="A375" s="8">
        <v>369</v>
      </c>
      <c r="B375" s="26" t="s">
        <v>588</v>
      </c>
      <c r="C375" s="19" t="s">
        <v>384</v>
      </c>
      <c r="D375" s="20" t="s">
        <v>20</v>
      </c>
      <c r="E375" s="25">
        <v>89</v>
      </c>
      <c r="F375" s="30">
        <v>3.31</v>
      </c>
      <c r="G375" s="10" t="str">
        <f t="shared" si="5"/>
        <v>Giỏi</v>
      </c>
      <c r="H375" s="11"/>
    </row>
    <row r="376" spans="1:8" s="2" customFormat="1" ht="16.5">
      <c r="A376" s="8">
        <v>370</v>
      </c>
      <c r="B376" s="26" t="s">
        <v>588</v>
      </c>
      <c r="C376" s="19" t="s">
        <v>384</v>
      </c>
      <c r="D376" s="20" t="s">
        <v>154</v>
      </c>
      <c r="E376" s="25">
        <v>80</v>
      </c>
      <c r="F376" s="30">
        <v>3.3</v>
      </c>
      <c r="G376" s="10" t="str">
        <f t="shared" si="5"/>
        <v>Giỏi</v>
      </c>
      <c r="H376" s="11"/>
    </row>
    <row r="377" spans="1:8" s="2" customFormat="1" ht="16.5">
      <c r="A377" s="8">
        <v>371</v>
      </c>
      <c r="B377" s="26" t="s">
        <v>588</v>
      </c>
      <c r="C377" s="19" t="s">
        <v>393</v>
      </c>
      <c r="D377" s="20" t="s">
        <v>37</v>
      </c>
      <c r="E377" s="25">
        <v>85.5</v>
      </c>
      <c r="F377" s="30">
        <v>3.25</v>
      </c>
      <c r="G377" s="10" t="str">
        <f t="shared" si="5"/>
        <v>Giỏi</v>
      </c>
      <c r="H377" s="11"/>
    </row>
    <row r="378" spans="1:8" s="2" customFormat="1" ht="16.5">
      <c r="A378" s="8">
        <v>372</v>
      </c>
      <c r="B378" s="26" t="s">
        <v>588</v>
      </c>
      <c r="C378" s="19" t="s">
        <v>384</v>
      </c>
      <c r="D378" s="20" t="s">
        <v>101</v>
      </c>
      <c r="E378" s="25">
        <v>78</v>
      </c>
      <c r="F378" s="30">
        <v>3.4</v>
      </c>
      <c r="G378" s="10" t="str">
        <f t="shared" si="5"/>
        <v>Khá</v>
      </c>
      <c r="H378" s="11"/>
    </row>
    <row r="379" spans="1:8" s="2" customFormat="1" ht="16.5">
      <c r="A379" s="8">
        <v>373</v>
      </c>
      <c r="B379" s="26" t="s">
        <v>588</v>
      </c>
      <c r="C379" s="19" t="s">
        <v>388</v>
      </c>
      <c r="D379" s="20" t="s">
        <v>109</v>
      </c>
      <c r="E379" s="25">
        <v>78.5</v>
      </c>
      <c r="F379" s="30">
        <v>3.38</v>
      </c>
      <c r="G379" s="10" t="str">
        <f t="shared" si="5"/>
        <v>Khá</v>
      </c>
      <c r="H379" s="11"/>
    </row>
    <row r="380" spans="1:8" s="2" customFormat="1" ht="16.5">
      <c r="A380" s="8">
        <v>374</v>
      </c>
      <c r="B380" s="26" t="s">
        <v>588</v>
      </c>
      <c r="C380" s="19" t="s">
        <v>598</v>
      </c>
      <c r="D380" s="20" t="s">
        <v>78</v>
      </c>
      <c r="E380" s="25">
        <v>78</v>
      </c>
      <c r="F380" s="30">
        <v>3.38</v>
      </c>
      <c r="G380" s="10" t="str">
        <f t="shared" si="5"/>
        <v>Khá</v>
      </c>
      <c r="H380" s="11"/>
    </row>
    <row r="381" spans="1:8" s="2" customFormat="1" ht="16.5">
      <c r="A381" s="8">
        <v>375</v>
      </c>
      <c r="B381" s="26" t="s">
        <v>588</v>
      </c>
      <c r="C381" s="19" t="s">
        <v>393</v>
      </c>
      <c r="D381" s="20" t="s">
        <v>59</v>
      </c>
      <c r="E381" s="25">
        <v>76.5</v>
      </c>
      <c r="F381" s="30">
        <v>3.3</v>
      </c>
      <c r="G381" s="10" t="str">
        <f t="shared" si="5"/>
        <v>Khá</v>
      </c>
      <c r="H381" s="11"/>
    </row>
    <row r="382" spans="1:8" s="2" customFormat="1" ht="16.5">
      <c r="A382" s="8">
        <v>376</v>
      </c>
      <c r="B382" s="26" t="s">
        <v>588</v>
      </c>
      <c r="C382" s="19" t="s">
        <v>419</v>
      </c>
      <c r="D382" s="20" t="s">
        <v>12</v>
      </c>
      <c r="E382" s="25">
        <v>79.5</v>
      </c>
      <c r="F382" s="30">
        <v>3.26</v>
      </c>
      <c r="G382" s="10" t="str">
        <f t="shared" si="5"/>
        <v>Khá</v>
      </c>
      <c r="H382" s="11"/>
    </row>
    <row r="383" spans="1:8" s="2" customFormat="1" ht="16.5">
      <c r="A383" s="8">
        <v>377</v>
      </c>
      <c r="B383" s="26" t="s">
        <v>588</v>
      </c>
      <c r="C383" s="19" t="s">
        <v>423</v>
      </c>
      <c r="D383" s="20" t="s">
        <v>307</v>
      </c>
      <c r="E383" s="25">
        <v>79.5</v>
      </c>
      <c r="F383" s="30">
        <v>3.26</v>
      </c>
      <c r="G383" s="10" t="str">
        <f t="shared" si="5"/>
        <v>Khá</v>
      </c>
      <c r="H383" s="11"/>
    </row>
    <row r="384" spans="1:8" s="2" customFormat="1" ht="16.5">
      <c r="A384" s="8">
        <v>378</v>
      </c>
      <c r="B384" s="26" t="s">
        <v>588</v>
      </c>
      <c r="C384" s="19" t="s">
        <v>393</v>
      </c>
      <c r="D384" s="20" t="s">
        <v>64</v>
      </c>
      <c r="E384" s="25">
        <v>79</v>
      </c>
      <c r="F384" s="30">
        <v>3.23</v>
      </c>
      <c r="G384" s="10" t="str">
        <f t="shared" si="5"/>
        <v>Khá</v>
      </c>
      <c r="H384" s="11"/>
    </row>
    <row r="385" spans="1:8" s="2" customFormat="1" ht="16.5">
      <c r="A385" s="8">
        <v>379</v>
      </c>
      <c r="B385" s="26" t="s">
        <v>588</v>
      </c>
      <c r="C385" s="19" t="s">
        <v>393</v>
      </c>
      <c r="D385" s="20" t="s">
        <v>127</v>
      </c>
      <c r="E385" s="25">
        <v>76.5</v>
      </c>
      <c r="F385" s="30">
        <v>3.21</v>
      </c>
      <c r="G385" s="10" t="str">
        <f t="shared" si="5"/>
        <v>Khá</v>
      </c>
      <c r="H385" s="11"/>
    </row>
    <row r="386" spans="1:8" s="2" customFormat="1" ht="16.5">
      <c r="A386" s="8">
        <v>380</v>
      </c>
      <c r="B386" s="26" t="s">
        <v>588</v>
      </c>
      <c r="C386" s="19" t="s">
        <v>393</v>
      </c>
      <c r="D386" s="20" t="s">
        <v>8</v>
      </c>
      <c r="E386" s="25">
        <v>77.5</v>
      </c>
      <c r="F386" s="30">
        <v>3.2</v>
      </c>
      <c r="G386" s="10" t="str">
        <f t="shared" si="5"/>
        <v>Khá</v>
      </c>
      <c r="H386" s="11"/>
    </row>
    <row r="387" spans="1:8" s="2" customFormat="1" ht="16.5">
      <c r="A387" s="8">
        <v>381</v>
      </c>
      <c r="B387" s="26" t="s">
        <v>588</v>
      </c>
      <c r="C387" s="19" t="s">
        <v>524</v>
      </c>
      <c r="D387" s="20" t="s">
        <v>90</v>
      </c>
      <c r="E387" s="25">
        <v>79</v>
      </c>
      <c r="F387" s="30">
        <v>3.19</v>
      </c>
      <c r="G387" s="10" t="str">
        <f t="shared" si="5"/>
        <v>Khá</v>
      </c>
      <c r="H387" s="11"/>
    </row>
    <row r="388" spans="1:8" s="2" customFormat="1" ht="16.5">
      <c r="A388" s="8">
        <v>382</v>
      </c>
      <c r="B388" s="26" t="s">
        <v>588</v>
      </c>
      <c r="C388" s="19" t="s">
        <v>604</v>
      </c>
      <c r="D388" s="20" t="s">
        <v>152</v>
      </c>
      <c r="E388" s="25">
        <v>80</v>
      </c>
      <c r="F388" s="30">
        <v>3.18</v>
      </c>
      <c r="G388" s="10" t="str">
        <f t="shared" si="5"/>
        <v>Khá</v>
      </c>
      <c r="H388" s="11"/>
    </row>
    <row r="389" spans="1:8" s="2" customFormat="1" ht="16.5">
      <c r="A389" s="8">
        <v>383</v>
      </c>
      <c r="B389" s="26" t="s">
        <v>588</v>
      </c>
      <c r="C389" s="19" t="s">
        <v>594</v>
      </c>
      <c r="D389" s="20" t="s">
        <v>130</v>
      </c>
      <c r="E389" s="25">
        <v>77.5</v>
      </c>
      <c r="F389" s="30">
        <v>3.18</v>
      </c>
      <c r="G389" s="10" t="str">
        <f t="shared" si="5"/>
        <v>Khá</v>
      </c>
      <c r="H389" s="11"/>
    </row>
    <row r="390" spans="1:8" s="2" customFormat="1" ht="16.5">
      <c r="A390" s="8">
        <v>384</v>
      </c>
      <c r="B390" s="26" t="s">
        <v>588</v>
      </c>
      <c r="C390" s="19" t="s">
        <v>393</v>
      </c>
      <c r="D390" s="20" t="s">
        <v>90</v>
      </c>
      <c r="E390" s="25">
        <v>79</v>
      </c>
      <c r="F390" s="30">
        <v>3.13</v>
      </c>
      <c r="G390" s="10" t="str">
        <f t="shared" si="5"/>
        <v>Khá</v>
      </c>
      <c r="H390" s="11"/>
    </row>
    <row r="391" spans="1:8" s="2" customFormat="1" ht="16.5">
      <c r="A391" s="8">
        <v>385</v>
      </c>
      <c r="B391" s="26" t="s">
        <v>588</v>
      </c>
      <c r="C391" s="19" t="s">
        <v>386</v>
      </c>
      <c r="D391" s="20" t="s">
        <v>8</v>
      </c>
      <c r="E391" s="25">
        <v>74.5</v>
      </c>
      <c r="F391" s="30">
        <v>3.13</v>
      </c>
      <c r="G391" s="10" t="str">
        <f t="shared" si="5"/>
        <v>Khá</v>
      </c>
      <c r="H391" s="11"/>
    </row>
    <row r="392" spans="1:8" s="2" customFormat="1" ht="16.5">
      <c r="A392" s="8">
        <v>386</v>
      </c>
      <c r="B392" s="26" t="s">
        <v>588</v>
      </c>
      <c r="C392" s="19" t="s">
        <v>599</v>
      </c>
      <c r="D392" s="20" t="s">
        <v>600</v>
      </c>
      <c r="E392" s="25">
        <v>83.5</v>
      </c>
      <c r="F392" s="30">
        <v>3.11</v>
      </c>
      <c r="G392" s="10" t="str">
        <f t="shared" si="5"/>
        <v>Khá</v>
      </c>
      <c r="H392" s="11"/>
    </row>
    <row r="393" spans="1:8" s="2" customFormat="1" ht="16.5">
      <c r="A393" s="8">
        <v>387</v>
      </c>
      <c r="B393" s="26" t="s">
        <v>588</v>
      </c>
      <c r="C393" s="19" t="s">
        <v>479</v>
      </c>
      <c r="D393" s="20" t="s">
        <v>10</v>
      </c>
      <c r="E393" s="25">
        <v>82.5</v>
      </c>
      <c r="F393" s="30">
        <v>3.1</v>
      </c>
      <c r="G393" s="10" t="str">
        <f t="shared" ref="G393:G456" si="6">IF(AND(F393&gt;=3.6,E393&gt;=90),".Xuất sắc",IF(AND(F393&gt;=3.2,E393&gt;=80),"Giỏi",IF(AND(F393&gt;=2.5,E393&gt;=65),"Khá","Yếu")))</f>
        <v>Khá</v>
      </c>
      <c r="H393" s="11"/>
    </row>
    <row r="394" spans="1:8" s="2" customFormat="1" ht="16.5">
      <c r="A394" s="8">
        <v>388</v>
      </c>
      <c r="B394" s="26" t="s">
        <v>588</v>
      </c>
      <c r="C394" s="19" t="s">
        <v>605</v>
      </c>
      <c r="D394" s="20" t="s">
        <v>37</v>
      </c>
      <c r="E394" s="25">
        <v>78</v>
      </c>
      <c r="F394" s="30">
        <v>3.08</v>
      </c>
      <c r="G394" s="10" t="str">
        <f t="shared" si="6"/>
        <v>Khá</v>
      </c>
      <c r="H394" s="11"/>
    </row>
    <row r="395" spans="1:8" s="2" customFormat="1" ht="16.5">
      <c r="A395" s="8">
        <v>389</v>
      </c>
      <c r="B395" s="26" t="s">
        <v>588</v>
      </c>
      <c r="C395" s="19" t="s">
        <v>596</v>
      </c>
      <c r="D395" s="20" t="s">
        <v>17</v>
      </c>
      <c r="E395" s="25">
        <v>82.5</v>
      </c>
      <c r="F395" s="30">
        <v>2.92</v>
      </c>
      <c r="G395" s="10" t="str">
        <f t="shared" si="6"/>
        <v>Khá</v>
      </c>
      <c r="H395" s="11"/>
    </row>
    <row r="396" spans="1:8" s="2" customFormat="1" ht="16.5">
      <c r="A396" s="8">
        <v>390</v>
      </c>
      <c r="B396" s="26" t="s">
        <v>588</v>
      </c>
      <c r="C396" s="19" t="s">
        <v>424</v>
      </c>
      <c r="D396" s="20" t="s">
        <v>85</v>
      </c>
      <c r="E396" s="25">
        <v>86</v>
      </c>
      <c r="F396" s="30">
        <v>2.81</v>
      </c>
      <c r="G396" s="10" t="str">
        <f t="shared" si="6"/>
        <v>Khá</v>
      </c>
      <c r="H396" s="11"/>
    </row>
    <row r="397" spans="1:8" s="2" customFormat="1" ht="16.5">
      <c r="A397" s="8">
        <v>391</v>
      </c>
      <c r="B397" s="26" t="s">
        <v>606</v>
      </c>
      <c r="C397" s="19" t="s">
        <v>639</v>
      </c>
      <c r="D397" s="20" t="s">
        <v>640</v>
      </c>
      <c r="E397" s="25">
        <v>90.5</v>
      </c>
      <c r="F397" s="30">
        <v>3.79</v>
      </c>
      <c r="G397" s="10" t="str">
        <f t="shared" si="6"/>
        <v>.Xuất sắc</v>
      </c>
      <c r="H397" s="11"/>
    </row>
    <row r="398" spans="1:8" s="2" customFormat="1" ht="16.5">
      <c r="A398" s="8">
        <v>392</v>
      </c>
      <c r="B398" s="26" t="s">
        <v>606</v>
      </c>
      <c r="C398" s="19" t="s">
        <v>387</v>
      </c>
      <c r="D398" s="20" t="s">
        <v>8</v>
      </c>
      <c r="E398" s="25">
        <v>91.5</v>
      </c>
      <c r="F398" s="30">
        <v>3.61</v>
      </c>
      <c r="G398" s="10" t="str">
        <f t="shared" si="6"/>
        <v>.Xuất sắc</v>
      </c>
      <c r="H398" s="12"/>
    </row>
    <row r="399" spans="1:8" s="2" customFormat="1" ht="16.5">
      <c r="A399" s="8">
        <v>393</v>
      </c>
      <c r="B399" s="26" t="s">
        <v>606</v>
      </c>
      <c r="C399" s="19" t="s">
        <v>641</v>
      </c>
      <c r="D399" s="20" t="s">
        <v>135</v>
      </c>
      <c r="E399" s="25">
        <v>82.5</v>
      </c>
      <c r="F399" s="30">
        <v>3.94</v>
      </c>
      <c r="G399" s="10" t="str">
        <f t="shared" si="6"/>
        <v>Giỏi</v>
      </c>
      <c r="H399" s="12"/>
    </row>
    <row r="400" spans="1:8" s="2" customFormat="1" ht="16.5">
      <c r="A400" s="8">
        <v>394</v>
      </c>
      <c r="B400" s="26" t="s">
        <v>606</v>
      </c>
      <c r="C400" s="19" t="s">
        <v>423</v>
      </c>
      <c r="D400" s="20" t="s">
        <v>232</v>
      </c>
      <c r="E400" s="25">
        <v>86</v>
      </c>
      <c r="F400" s="30">
        <v>3.78</v>
      </c>
      <c r="G400" s="10" t="str">
        <f t="shared" si="6"/>
        <v>Giỏi</v>
      </c>
      <c r="H400" s="11"/>
    </row>
    <row r="401" spans="1:8" s="2" customFormat="1" ht="16.5">
      <c r="A401" s="8">
        <v>395</v>
      </c>
      <c r="B401" s="26" t="s">
        <v>606</v>
      </c>
      <c r="C401" s="19" t="s">
        <v>114</v>
      </c>
      <c r="D401" s="20" t="s">
        <v>77</v>
      </c>
      <c r="E401" s="25">
        <v>86</v>
      </c>
      <c r="F401" s="30">
        <v>3.73</v>
      </c>
      <c r="G401" s="10" t="str">
        <f t="shared" si="6"/>
        <v>Giỏi</v>
      </c>
      <c r="H401" s="12"/>
    </row>
    <row r="402" spans="1:8" s="2" customFormat="1" ht="16.5">
      <c r="A402" s="8">
        <v>396</v>
      </c>
      <c r="B402" s="26" t="s">
        <v>606</v>
      </c>
      <c r="C402" s="19" t="s">
        <v>439</v>
      </c>
      <c r="D402" s="20" t="s">
        <v>90</v>
      </c>
      <c r="E402" s="25">
        <v>80.5</v>
      </c>
      <c r="F402" s="30">
        <v>3.69</v>
      </c>
      <c r="G402" s="10" t="str">
        <f t="shared" si="6"/>
        <v>Giỏi</v>
      </c>
      <c r="H402" s="11"/>
    </row>
    <row r="403" spans="1:8" s="2" customFormat="1" ht="16.5">
      <c r="A403" s="8">
        <v>397</v>
      </c>
      <c r="B403" s="26" t="s">
        <v>606</v>
      </c>
      <c r="C403" s="19" t="s">
        <v>630</v>
      </c>
      <c r="D403" s="20" t="s">
        <v>59</v>
      </c>
      <c r="E403" s="25">
        <v>84</v>
      </c>
      <c r="F403" s="30">
        <v>3.68</v>
      </c>
      <c r="G403" s="10" t="str">
        <f t="shared" si="6"/>
        <v>Giỏi</v>
      </c>
      <c r="H403" s="12"/>
    </row>
    <row r="404" spans="1:8" s="2" customFormat="1" ht="16.5">
      <c r="A404" s="8">
        <v>398</v>
      </c>
      <c r="B404" s="26" t="s">
        <v>606</v>
      </c>
      <c r="C404" s="19" t="s">
        <v>625</v>
      </c>
      <c r="D404" s="20" t="s">
        <v>626</v>
      </c>
      <c r="E404" s="25">
        <v>83.5</v>
      </c>
      <c r="F404" s="30">
        <v>3.66</v>
      </c>
      <c r="G404" s="10" t="str">
        <f t="shared" si="6"/>
        <v>Giỏi</v>
      </c>
      <c r="H404" s="12"/>
    </row>
    <row r="405" spans="1:8" s="2" customFormat="1" ht="16.5">
      <c r="A405" s="8">
        <v>399</v>
      </c>
      <c r="B405" s="26" t="s">
        <v>606</v>
      </c>
      <c r="C405" s="19" t="s">
        <v>636</v>
      </c>
      <c r="D405" s="20" t="s">
        <v>69</v>
      </c>
      <c r="E405" s="25">
        <v>81.5</v>
      </c>
      <c r="F405" s="30">
        <v>3.65</v>
      </c>
      <c r="G405" s="10" t="str">
        <f t="shared" si="6"/>
        <v>Giỏi</v>
      </c>
      <c r="H405" s="12"/>
    </row>
    <row r="406" spans="1:8" s="2" customFormat="1" ht="16.5">
      <c r="A406" s="8">
        <v>400</v>
      </c>
      <c r="B406" s="26" t="s">
        <v>606</v>
      </c>
      <c r="C406" s="19" t="s">
        <v>460</v>
      </c>
      <c r="D406" s="20" t="s">
        <v>348</v>
      </c>
      <c r="E406" s="25">
        <v>80.5</v>
      </c>
      <c r="F406" s="30">
        <v>3.63</v>
      </c>
      <c r="G406" s="10" t="str">
        <f t="shared" si="6"/>
        <v>Giỏi</v>
      </c>
      <c r="H406" s="12"/>
    </row>
    <row r="407" spans="1:8" s="2" customFormat="1" ht="16.5">
      <c r="A407" s="8">
        <v>401</v>
      </c>
      <c r="B407" s="26" t="s">
        <v>606</v>
      </c>
      <c r="C407" s="19" t="s">
        <v>636</v>
      </c>
      <c r="D407" s="20" t="s">
        <v>69</v>
      </c>
      <c r="E407" s="25">
        <v>84</v>
      </c>
      <c r="F407" s="30">
        <v>3.6</v>
      </c>
      <c r="G407" s="10" t="str">
        <f t="shared" si="6"/>
        <v>Giỏi</v>
      </c>
      <c r="H407" s="12"/>
    </row>
    <row r="408" spans="1:8" s="2" customFormat="1" ht="16.5">
      <c r="A408" s="8">
        <v>402</v>
      </c>
      <c r="B408" s="26" t="s">
        <v>606</v>
      </c>
      <c r="C408" s="19" t="s">
        <v>393</v>
      </c>
      <c r="D408" s="20" t="s">
        <v>97</v>
      </c>
      <c r="E408" s="25">
        <v>90</v>
      </c>
      <c r="F408" s="30">
        <v>3.59</v>
      </c>
      <c r="G408" s="10" t="str">
        <f t="shared" si="6"/>
        <v>Giỏi</v>
      </c>
      <c r="H408" s="11"/>
    </row>
    <row r="409" spans="1:8" s="2" customFormat="1" ht="16.5">
      <c r="A409" s="8">
        <v>403</v>
      </c>
      <c r="B409" s="26" t="s">
        <v>606</v>
      </c>
      <c r="C409" s="19" t="s">
        <v>637</v>
      </c>
      <c r="D409" s="20" t="s">
        <v>64</v>
      </c>
      <c r="E409" s="25">
        <v>95.5</v>
      </c>
      <c r="F409" s="30">
        <v>3.56</v>
      </c>
      <c r="G409" s="10" t="str">
        <f t="shared" si="6"/>
        <v>Giỏi</v>
      </c>
      <c r="H409" s="12"/>
    </row>
    <row r="410" spans="1:8" s="2" customFormat="1" ht="16.5">
      <c r="A410" s="8">
        <v>404</v>
      </c>
      <c r="B410" s="26" t="s">
        <v>606</v>
      </c>
      <c r="C410" s="19" t="s">
        <v>437</v>
      </c>
      <c r="D410" s="20" t="s">
        <v>93</v>
      </c>
      <c r="E410" s="25">
        <v>86</v>
      </c>
      <c r="F410" s="30">
        <v>3.49</v>
      </c>
      <c r="G410" s="10" t="str">
        <f t="shared" si="6"/>
        <v>Giỏi</v>
      </c>
      <c r="H410" s="11"/>
    </row>
    <row r="411" spans="1:8" s="2" customFormat="1" ht="16.5">
      <c r="A411" s="8">
        <v>405</v>
      </c>
      <c r="B411" s="26" t="s">
        <v>606</v>
      </c>
      <c r="C411" s="19" t="s">
        <v>642</v>
      </c>
      <c r="D411" s="20" t="s">
        <v>164</v>
      </c>
      <c r="E411" s="25">
        <v>80</v>
      </c>
      <c r="F411" s="30">
        <v>3.43</v>
      </c>
      <c r="G411" s="10" t="str">
        <f t="shared" si="6"/>
        <v>Giỏi</v>
      </c>
      <c r="H411" s="11"/>
    </row>
    <row r="412" spans="1:8" s="2" customFormat="1" ht="16.5">
      <c r="A412" s="8">
        <v>406</v>
      </c>
      <c r="B412" s="26" t="s">
        <v>606</v>
      </c>
      <c r="C412" s="19" t="s">
        <v>424</v>
      </c>
      <c r="D412" s="20" t="s">
        <v>101</v>
      </c>
      <c r="E412" s="25">
        <v>81.5</v>
      </c>
      <c r="F412" s="30">
        <v>3.38</v>
      </c>
      <c r="G412" s="10" t="str">
        <f t="shared" si="6"/>
        <v>Giỏi</v>
      </c>
      <c r="H412" s="11"/>
    </row>
    <row r="413" spans="1:8" s="2" customFormat="1" ht="16.5">
      <c r="A413" s="8">
        <v>407</v>
      </c>
      <c r="B413" s="26" t="s">
        <v>606</v>
      </c>
      <c r="C413" s="19" t="s">
        <v>638</v>
      </c>
      <c r="D413" s="20" t="s">
        <v>101</v>
      </c>
      <c r="E413" s="25">
        <v>91</v>
      </c>
      <c r="F413" s="30">
        <v>3.36</v>
      </c>
      <c r="G413" s="10" t="str">
        <f t="shared" si="6"/>
        <v>Giỏi</v>
      </c>
      <c r="H413" s="11"/>
    </row>
    <row r="414" spans="1:8" s="2" customFormat="1" ht="16.5">
      <c r="A414" s="8">
        <v>408</v>
      </c>
      <c r="B414" s="26" t="s">
        <v>606</v>
      </c>
      <c r="C414" s="19" t="s">
        <v>613</v>
      </c>
      <c r="D414" s="20" t="s">
        <v>17</v>
      </c>
      <c r="E414" s="25">
        <v>83.5</v>
      </c>
      <c r="F414" s="30">
        <v>3.36</v>
      </c>
      <c r="G414" s="10" t="str">
        <f t="shared" si="6"/>
        <v>Giỏi</v>
      </c>
      <c r="H414" s="11"/>
    </row>
    <row r="415" spans="1:8" s="2" customFormat="1" ht="16.5">
      <c r="A415" s="8">
        <v>409</v>
      </c>
      <c r="B415" s="26" t="s">
        <v>606</v>
      </c>
      <c r="C415" s="19" t="s">
        <v>618</v>
      </c>
      <c r="D415" s="20" t="s">
        <v>40</v>
      </c>
      <c r="E415" s="25">
        <v>82.5</v>
      </c>
      <c r="F415" s="30">
        <v>3.36</v>
      </c>
      <c r="G415" s="10" t="str">
        <f t="shared" si="6"/>
        <v>Giỏi</v>
      </c>
      <c r="H415" s="11"/>
    </row>
    <row r="416" spans="1:8" s="2" customFormat="1" ht="16.5">
      <c r="A416" s="8">
        <v>410</v>
      </c>
      <c r="B416" s="26" t="s">
        <v>606</v>
      </c>
      <c r="C416" s="19" t="s">
        <v>23</v>
      </c>
      <c r="D416" s="20" t="s">
        <v>92</v>
      </c>
      <c r="E416" s="25">
        <v>82</v>
      </c>
      <c r="F416" s="30">
        <v>3.35</v>
      </c>
      <c r="G416" s="10" t="str">
        <f t="shared" si="6"/>
        <v>Giỏi</v>
      </c>
      <c r="H416" s="12"/>
    </row>
    <row r="417" spans="1:8" s="2" customFormat="1" ht="16.5">
      <c r="A417" s="8">
        <v>411</v>
      </c>
      <c r="B417" s="26" t="s">
        <v>606</v>
      </c>
      <c r="C417" s="19" t="s">
        <v>80</v>
      </c>
      <c r="D417" s="20" t="s">
        <v>369</v>
      </c>
      <c r="E417" s="25">
        <v>80</v>
      </c>
      <c r="F417" s="30">
        <v>3.31</v>
      </c>
      <c r="G417" s="10" t="str">
        <f t="shared" si="6"/>
        <v>Giỏi</v>
      </c>
      <c r="H417" s="12"/>
    </row>
    <row r="418" spans="1:8" s="2" customFormat="1" ht="16.5">
      <c r="A418" s="8">
        <v>412</v>
      </c>
      <c r="B418" s="26" t="s">
        <v>606</v>
      </c>
      <c r="C418" s="19" t="s">
        <v>437</v>
      </c>
      <c r="D418" s="20" t="s">
        <v>56</v>
      </c>
      <c r="E418" s="25">
        <v>90</v>
      </c>
      <c r="F418" s="30">
        <v>3.29</v>
      </c>
      <c r="G418" s="10" t="str">
        <f t="shared" si="6"/>
        <v>Giỏi</v>
      </c>
      <c r="H418" s="12"/>
    </row>
    <row r="419" spans="1:8" s="2" customFormat="1" ht="16.5">
      <c r="A419" s="8">
        <v>413</v>
      </c>
      <c r="B419" s="26" t="s">
        <v>606</v>
      </c>
      <c r="C419" s="19" t="s">
        <v>612</v>
      </c>
      <c r="D419" s="20" t="s">
        <v>158</v>
      </c>
      <c r="E419" s="25">
        <v>89</v>
      </c>
      <c r="F419" s="30">
        <v>3.29</v>
      </c>
      <c r="G419" s="10" t="str">
        <f t="shared" si="6"/>
        <v>Giỏi</v>
      </c>
      <c r="H419" s="11"/>
    </row>
    <row r="420" spans="1:8" s="2" customFormat="1" ht="16.5">
      <c r="A420" s="8">
        <v>414</v>
      </c>
      <c r="B420" s="26" t="s">
        <v>606</v>
      </c>
      <c r="C420" s="19" t="s">
        <v>633</v>
      </c>
      <c r="D420" s="20" t="s">
        <v>139</v>
      </c>
      <c r="E420" s="25">
        <v>88</v>
      </c>
      <c r="F420" s="30">
        <v>3.26</v>
      </c>
      <c r="G420" s="10" t="str">
        <f t="shared" si="6"/>
        <v>Giỏi</v>
      </c>
      <c r="H420" s="11"/>
    </row>
    <row r="421" spans="1:8" s="2" customFormat="1" ht="16.5">
      <c r="A421" s="8">
        <v>415</v>
      </c>
      <c r="B421" s="26" t="s">
        <v>606</v>
      </c>
      <c r="C421" s="19" t="s">
        <v>278</v>
      </c>
      <c r="D421" s="20" t="s">
        <v>150</v>
      </c>
      <c r="E421" s="25">
        <v>82.5</v>
      </c>
      <c r="F421" s="30">
        <v>3.23</v>
      </c>
      <c r="G421" s="10" t="str">
        <f t="shared" si="6"/>
        <v>Giỏi</v>
      </c>
      <c r="H421" s="11"/>
    </row>
    <row r="422" spans="1:8" s="2" customFormat="1" ht="16.5">
      <c r="A422" s="8">
        <v>416</v>
      </c>
      <c r="B422" s="26" t="s">
        <v>606</v>
      </c>
      <c r="C422" s="19" t="s">
        <v>393</v>
      </c>
      <c r="D422" s="20" t="s">
        <v>17</v>
      </c>
      <c r="E422" s="25">
        <v>85.5</v>
      </c>
      <c r="F422" s="30">
        <v>3.21</v>
      </c>
      <c r="G422" s="10" t="str">
        <f t="shared" si="6"/>
        <v>Giỏi</v>
      </c>
      <c r="H422" s="11"/>
    </row>
    <row r="423" spans="1:8" s="2" customFormat="1" ht="16.5">
      <c r="A423" s="8">
        <v>417</v>
      </c>
      <c r="B423" s="26" t="s">
        <v>606</v>
      </c>
      <c r="C423" s="19" t="s">
        <v>635</v>
      </c>
      <c r="D423" s="20" t="s">
        <v>495</v>
      </c>
      <c r="E423" s="25">
        <v>83.5</v>
      </c>
      <c r="F423" s="30">
        <v>3.2</v>
      </c>
      <c r="G423" s="10" t="str">
        <f t="shared" si="6"/>
        <v>Giỏi</v>
      </c>
      <c r="H423" s="11"/>
    </row>
    <row r="424" spans="1:8" s="2" customFormat="1" ht="16.5">
      <c r="A424" s="8">
        <v>418</v>
      </c>
      <c r="B424" s="26" t="s">
        <v>606</v>
      </c>
      <c r="C424" s="19" t="s">
        <v>393</v>
      </c>
      <c r="D424" s="20" t="s">
        <v>149</v>
      </c>
      <c r="E424" s="25">
        <v>81</v>
      </c>
      <c r="F424" s="30">
        <v>3.2</v>
      </c>
      <c r="G424" s="10" t="str">
        <f t="shared" si="6"/>
        <v>Giỏi</v>
      </c>
      <c r="H424" s="12"/>
    </row>
    <row r="425" spans="1:8" s="2" customFormat="1" ht="16.5">
      <c r="A425" s="8">
        <v>419</v>
      </c>
      <c r="B425" s="26" t="s">
        <v>606</v>
      </c>
      <c r="C425" s="19" t="s">
        <v>621</v>
      </c>
      <c r="D425" s="20" t="s">
        <v>123</v>
      </c>
      <c r="E425" s="25">
        <v>73</v>
      </c>
      <c r="F425" s="30">
        <v>3.83</v>
      </c>
      <c r="G425" s="10" t="str">
        <f t="shared" si="6"/>
        <v>Khá</v>
      </c>
      <c r="H425" s="12"/>
    </row>
    <row r="426" spans="1:8" s="2" customFormat="1" ht="16.5">
      <c r="A426" s="8">
        <v>420</v>
      </c>
      <c r="B426" s="26" t="s">
        <v>606</v>
      </c>
      <c r="C426" s="19" t="s">
        <v>563</v>
      </c>
      <c r="D426" s="20" t="s">
        <v>42</v>
      </c>
      <c r="E426" s="25">
        <v>77</v>
      </c>
      <c r="F426" s="30">
        <v>3.78</v>
      </c>
      <c r="G426" s="10" t="str">
        <f t="shared" si="6"/>
        <v>Khá</v>
      </c>
      <c r="H426" s="11"/>
    </row>
    <row r="427" spans="1:8" s="2" customFormat="1" ht="16.5">
      <c r="A427" s="8">
        <v>421</v>
      </c>
      <c r="B427" s="26" t="s">
        <v>606</v>
      </c>
      <c r="C427" s="19" t="s">
        <v>627</v>
      </c>
      <c r="D427" s="20" t="s">
        <v>628</v>
      </c>
      <c r="E427" s="25">
        <v>77.5</v>
      </c>
      <c r="F427" s="30">
        <v>3.76</v>
      </c>
      <c r="G427" s="10" t="str">
        <f t="shared" si="6"/>
        <v>Khá</v>
      </c>
      <c r="H427" s="12"/>
    </row>
    <row r="428" spans="1:8" s="2" customFormat="1" ht="16.5">
      <c r="A428" s="8">
        <v>422</v>
      </c>
      <c r="B428" s="26" t="s">
        <v>606</v>
      </c>
      <c r="C428" s="19" t="s">
        <v>388</v>
      </c>
      <c r="D428" s="20" t="s">
        <v>124</v>
      </c>
      <c r="E428" s="25">
        <v>77.5</v>
      </c>
      <c r="F428" s="30">
        <v>3.75</v>
      </c>
      <c r="G428" s="10" t="str">
        <f t="shared" si="6"/>
        <v>Khá</v>
      </c>
      <c r="H428" s="11"/>
    </row>
    <row r="429" spans="1:8" s="2" customFormat="1" ht="16.5">
      <c r="A429" s="8">
        <v>423</v>
      </c>
      <c r="B429" s="26" t="s">
        <v>606</v>
      </c>
      <c r="C429" s="19" t="s">
        <v>518</v>
      </c>
      <c r="D429" s="20" t="s">
        <v>78</v>
      </c>
      <c r="E429" s="25">
        <v>78</v>
      </c>
      <c r="F429" s="30">
        <v>3.65</v>
      </c>
      <c r="G429" s="10" t="str">
        <f t="shared" si="6"/>
        <v>Khá</v>
      </c>
      <c r="H429" s="12"/>
    </row>
    <row r="430" spans="1:8" s="2" customFormat="1" ht="16.5">
      <c r="A430" s="8">
        <v>424</v>
      </c>
      <c r="B430" s="26" t="s">
        <v>606</v>
      </c>
      <c r="C430" s="19" t="s">
        <v>622</v>
      </c>
      <c r="D430" s="20" t="s">
        <v>12</v>
      </c>
      <c r="E430" s="25">
        <v>79.5</v>
      </c>
      <c r="F430" s="30">
        <v>3.61</v>
      </c>
      <c r="G430" s="10" t="str">
        <f t="shared" si="6"/>
        <v>Khá</v>
      </c>
      <c r="H430" s="12"/>
    </row>
    <row r="431" spans="1:8" s="2" customFormat="1" ht="16.5">
      <c r="A431" s="8">
        <v>425</v>
      </c>
      <c r="B431" s="26" t="s">
        <v>606</v>
      </c>
      <c r="C431" s="19" t="s">
        <v>623</v>
      </c>
      <c r="D431" s="20" t="s">
        <v>12</v>
      </c>
      <c r="E431" s="25">
        <v>77.5</v>
      </c>
      <c r="F431" s="30">
        <v>3.49</v>
      </c>
      <c r="G431" s="10" t="str">
        <f t="shared" si="6"/>
        <v>Khá</v>
      </c>
      <c r="H431" s="11"/>
    </row>
    <row r="432" spans="1:8" s="2" customFormat="1" ht="16.5">
      <c r="A432" s="8">
        <v>426</v>
      </c>
      <c r="B432" s="26" t="s">
        <v>606</v>
      </c>
      <c r="C432" s="19" t="s">
        <v>609</v>
      </c>
      <c r="D432" s="20" t="s">
        <v>610</v>
      </c>
      <c r="E432" s="25">
        <v>79</v>
      </c>
      <c r="F432" s="30">
        <v>3.48</v>
      </c>
      <c r="G432" s="10" t="str">
        <f t="shared" si="6"/>
        <v>Khá</v>
      </c>
      <c r="H432" s="11"/>
    </row>
    <row r="433" spans="1:8" s="2" customFormat="1" ht="16.5">
      <c r="A433" s="8">
        <v>427</v>
      </c>
      <c r="B433" s="26" t="s">
        <v>606</v>
      </c>
      <c r="C433" s="19" t="s">
        <v>387</v>
      </c>
      <c r="D433" s="20" t="s">
        <v>168</v>
      </c>
      <c r="E433" s="25">
        <v>76</v>
      </c>
      <c r="F433" s="30">
        <v>3.45</v>
      </c>
      <c r="G433" s="10" t="str">
        <f t="shared" si="6"/>
        <v>Khá</v>
      </c>
      <c r="H433" s="11"/>
    </row>
    <row r="434" spans="1:8" ht="16.5">
      <c r="A434" s="8">
        <v>428</v>
      </c>
      <c r="B434" s="26" t="s">
        <v>606</v>
      </c>
      <c r="C434" s="19" t="s">
        <v>524</v>
      </c>
      <c r="D434" s="20" t="s">
        <v>103</v>
      </c>
      <c r="E434" s="25">
        <v>77.5</v>
      </c>
      <c r="F434" s="30">
        <v>3.43</v>
      </c>
      <c r="G434" s="10" t="str">
        <f t="shared" si="6"/>
        <v>Khá</v>
      </c>
      <c r="H434" s="12"/>
    </row>
    <row r="435" spans="1:8" ht="16.5">
      <c r="A435" s="8">
        <v>429</v>
      </c>
      <c r="B435" s="26" t="s">
        <v>606</v>
      </c>
      <c r="C435" s="19" t="s">
        <v>460</v>
      </c>
      <c r="D435" s="20" t="s">
        <v>55</v>
      </c>
      <c r="E435" s="25">
        <v>77.5</v>
      </c>
      <c r="F435" s="30">
        <v>3.41</v>
      </c>
      <c r="G435" s="10" t="str">
        <f t="shared" si="6"/>
        <v>Khá</v>
      </c>
      <c r="H435" s="12"/>
    </row>
    <row r="436" spans="1:8" ht="16.5">
      <c r="A436" s="8">
        <v>430</v>
      </c>
      <c r="B436" s="26" t="s">
        <v>606</v>
      </c>
      <c r="C436" s="19" t="s">
        <v>624</v>
      </c>
      <c r="D436" s="20" t="s">
        <v>348</v>
      </c>
      <c r="E436" s="25">
        <v>78.5</v>
      </c>
      <c r="F436" s="30">
        <v>3.36</v>
      </c>
      <c r="G436" s="10" t="str">
        <f t="shared" si="6"/>
        <v>Khá</v>
      </c>
      <c r="H436" s="12"/>
    </row>
    <row r="437" spans="1:8" ht="16.5">
      <c r="A437" s="8">
        <v>431</v>
      </c>
      <c r="B437" s="26" t="s">
        <v>606</v>
      </c>
      <c r="C437" s="19" t="s">
        <v>629</v>
      </c>
      <c r="D437" s="20" t="s">
        <v>22</v>
      </c>
      <c r="E437" s="25">
        <v>79.5</v>
      </c>
      <c r="F437" s="30">
        <v>3.28</v>
      </c>
      <c r="G437" s="10" t="str">
        <f t="shared" si="6"/>
        <v>Khá</v>
      </c>
      <c r="H437" s="12"/>
    </row>
    <row r="438" spans="1:8" ht="16.5">
      <c r="A438" s="8">
        <v>432</v>
      </c>
      <c r="B438" s="26" t="s">
        <v>606</v>
      </c>
      <c r="C438" s="19" t="s">
        <v>174</v>
      </c>
      <c r="D438" s="20" t="s">
        <v>27</v>
      </c>
      <c r="E438" s="25">
        <v>79.5</v>
      </c>
      <c r="F438" s="30">
        <v>3.21</v>
      </c>
      <c r="G438" s="10" t="str">
        <f t="shared" si="6"/>
        <v>Khá</v>
      </c>
      <c r="H438" s="11"/>
    </row>
    <row r="439" spans="1:8" ht="16.5">
      <c r="A439" s="8">
        <v>433</v>
      </c>
      <c r="B439" s="26" t="s">
        <v>606</v>
      </c>
      <c r="C439" s="19" t="s">
        <v>174</v>
      </c>
      <c r="D439" s="20" t="s">
        <v>40</v>
      </c>
      <c r="E439" s="25">
        <v>87.5</v>
      </c>
      <c r="F439" s="30">
        <v>3.18</v>
      </c>
      <c r="G439" s="10" t="str">
        <f t="shared" si="6"/>
        <v>Khá</v>
      </c>
      <c r="H439" s="11"/>
    </row>
    <row r="440" spans="1:8" ht="16.5">
      <c r="A440" s="8">
        <v>434</v>
      </c>
      <c r="B440" s="26" t="s">
        <v>606</v>
      </c>
      <c r="C440" s="19" t="s">
        <v>392</v>
      </c>
      <c r="D440" s="20" t="s">
        <v>69</v>
      </c>
      <c r="E440" s="25">
        <v>75.5</v>
      </c>
      <c r="F440" s="30">
        <v>3.18</v>
      </c>
      <c r="G440" s="10" t="str">
        <f t="shared" si="6"/>
        <v>Khá</v>
      </c>
      <c r="H440" s="11"/>
    </row>
    <row r="441" spans="1:8" ht="16.5">
      <c r="A441" s="8">
        <v>435</v>
      </c>
      <c r="B441" s="26" t="s">
        <v>606</v>
      </c>
      <c r="C441" s="19" t="s">
        <v>617</v>
      </c>
      <c r="D441" s="20" t="s">
        <v>40</v>
      </c>
      <c r="E441" s="25">
        <v>92</v>
      </c>
      <c r="F441" s="30">
        <v>3.13</v>
      </c>
      <c r="G441" s="10" t="str">
        <f t="shared" si="6"/>
        <v>Khá</v>
      </c>
      <c r="H441" s="11"/>
    </row>
    <row r="442" spans="1:8" ht="16.5">
      <c r="A442" s="8">
        <v>436</v>
      </c>
      <c r="B442" s="26" t="s">
        <v>606</v>
      </c>
      <c r="C442" s="19" t="s">
        <v>460</v>
      </c>
      <c r="D442" s="20" t="s">
        <v>133</v>
      </c>
      <c r="E442" s="25">
        <v>81</v>
      </c>
      <c r="F442" s="30">
        <v>3.13</v>
      </c>
      <c r="G442" s="10" t="str">
        <f t="shared" si="6"/>
        <v>Khá</v>
      </c>
      <c r="H442" s="12"/>
    </row>
    <row r="443" spans="1:8" ht="16.5">
      <c r="A443" s="8">
        <v>437</v>
      </c>
      <c r="B443" s="26" t="s">
        <v>606</v>
      </c>
      <c r="C443" s="19" t="s">
        <v>615</v>
      </c>
      <c r="D443" s="20" t="s">
        <v>616</v>
      </c>
      <c r="E443" s="25">
        <v>77</v>
      </c>
      <c r="F443" s="30">
        <v>3.13</v>
      </c>
      <c r="G443" s="10" t="str">
        <f t="shared" si="6"/>
        <v>Khá</v>
      </c>
      <c r="H443" s="11"/>
    </row>
    <row r="444" spans="1:8" ht="16.5">
      <c r="A444" s="8">
        <v>438</v>
      </c>
      <c r="B444" s="26" t="s">
        <v>606</v>
      </c>
      <c r="C444" s="19" t="s">
        <v>620</v>
      </c>
      <c r="D444" s="20" t="s">
        <v>476</v>
      </c>
      <c r="E444" s="25">
        <v>82</v>
      </c>
      <c r="F444" s="30">
        <v>3.11</v>
      </c>
      <c r="G444" s="10" t="str">
        <f t="shared" si="6"/>
        <v>Khá</v>
      </c>
      <c r="H444" s="12"/>
    </row>
    <row r="445" spans="1:8" ht="16.5">
      <c r="A445" s="8">
        <v>439</v>
      </c>
      <c r="B445" s="26" t="s">
        <v>606</v>
      </c>
      <c r="C445" s="19" t="s">
        <v>634</v>
      </c>
      <c r="D445" s="20" t="s">
        <v>81</v>
      </c>
      <c r="E445" s="25">
        <v>81.5</v>
      </c>
      <c r="F445" s="30">
        <v>3.1</v>
      </c>
      <c r="G445" s="10" t="str">
        <f t="shared" si="6"/>
        <v>Khá</v>
      </c>
      <c r="H445" s="12"/>
    </row>
    <row r="446" spans="1:8" ht="16.5">
      <c r="A446" s="8">
        <v>440</v>
      </c>
      <c r="B446" s="26" t="s">
        <v>606</v>
      </c>
      <c r="C446" s="19" t="s">
        <v>396</v>
      </c>
      <c r="D446" s="20" t="s">
        <v>434</v>
      </c>
      <c r="E446" s="25">
        <v>83</v>
      </c>
      <c r="F446" s="30">
        <v>3.08</v>
      </c>
      <c r="G446" s="10" t="str">
        <f t="shared" si="6"/>
        <v>Khá</v>
      </c>
      <c r="H446" s="11"/>
    </row>
    <row r="447" spans="1:8" ht="16.5">
      <c r="A447" s="8">
        <v>441</v>
      </c>
      <c r="B447" s="26" t="s">
        <v>606</v>
      </c>
      <c r="C447" s="19" t="s">
        <v>632</v>
      </c>
      <c r="D447" s="20" t="s">
        <v>139</v>
      </c>
      <c r="E447" s="25">
        <v>89</v>
      </c>
      <c r="F447" s="30">
        <v>2.99</v>
      </c>
      <c r="G447" s="10" t="str">
        <f t="shared" si="6"/>
        <v>Khá</v>
      </c>
      <c r="H447" s="12"/>
    </row>
    <row r="448" spans="1:8" ht="16.5">
      <c r="A448" s="8">
        <v>442</v>
      </c>
      <c r="B448" s="26" t="s">
        <v>606</v>
      </c>
      <c r="C448" s="19" t="s">
        <v>607</v>
      </c>
      <c r="D448" s="20" t="s">
        <v>608</v>
      </c>
      <c r="E448" s="25">
        <v>78.5</v>
      </c>
      <c r="F448" s="30">
        <v>2.93</v>
      </c>
      <c r="G448" s="10" t="str">
        <f t="shared" si="6"/>
        <v>Khá</v>
      </c>
      <c r="H448" s="11"/>
    </row>
    <row r="449" spans="1:8" ht="16.5">
      <c r="A449" s="8">
        <v>443</v>
      </c>
      <c r="B449" s="26" t="s">
        <v>606</v>
      </c>
      <c r="C449" s="19" t="s">
        <v>619</v>
      </c>
      <c r="D449" s="20" t="s">
        <v>251</v>
      </c>
      <c r="E449" s="25">
        <v>81.5</v>
      </c>
      <c r="F449" s="30">
        <v>2.85</v>
      </c>
      <c r="G449" s="10" t="str">
        <f t="shared" si="6"/>
        <v>Khá</v>
      </c>
      <c r="H449" s="11"/>
    </row>
    <row r="450" spans="1:8" ht="16.5">
      <c r="A450" s="8">
        <v>444</v>
      </c>
      <c r="B450" s="26" t="s">
        <v>606</v>
      </c>
      <c r="C450" s="19" t="s">
        <v>614</v>
      </c>
      <c r="D450" s="20" t="s">
        <v>172</v>
      </c>
      <c r="E450" s="25">
        <v>81.5</v>
      </c>
      <c r="F450" s="30">
        <v>2.81</v>
      </c>
      <c r="G450" s="10" t="str">
        <f t="shared" si="6"/>
        <v>Khá</v>
      </c>
      <c r="H450" s="11"/>
    </row>
    <row r="451" spans="1:8" ht="16.5">
      <c r="A451" s="8">
        <v>445</v>
      </c>
      <c r="B451" s="26" t="s">
        <v>606</v>
      </c>
      <c r="C451" s="19" t="s">
        <v>611</v>
      </c>
      <c r="D451" s="20" t="s">
        <v>495</v>
      </c>
      <c r="E451" s="25">
        <v>77</v>
      </c>
      <c r="F451" s="30">
        <v>2.75</v>
      </c>
      <c r="G451" s="10" t="str">
        <f t="shared" si="6"/>
        <v>Khá</v>
      </c>
      <c r="H451" s="11"/>
    </row>
    <row r="452" spans="1:8" ht="16.5">
      <c r="A452" s="8">
        <v>446</v>
      </c>
      <c r="B452" s="26" t="s">
        <v>606</v>
      </c>
      <c r="C452" s="19" t="s">
        <v>631</v>
      </c>
      <c r="D452" s="20" t="s">
        <v>135</v>
      </c>
      <c r="E452" s="25">
        <v>80.5</v>
      </c>
      <c r="F452" s="30">
        <v>2.73</v>
      </c>
      <c r="G452" s="10" t="str">
        <f t="shared" si="6"/>
        <v>Khá</v>
      </c>
      <c r="H452" s="11"/>
    </row>
    <row r="453" spans="1:8" ht="16.5">
      <c r="A453" s="8">
        <v>447</v>
      </c>
      <c r="B453" s="26" t="s">
        <v>643</v>
      </c>
      <c r="C453" s="19" t="s">
        <v>410</v>
      </c>
      <c r="D453" s="20" t="s">
        <v>8</v>
      </c>
      <c r="E453" s="25">
        <v>93</v>
      </c>
      <c r="F453" s="30">
        <v>3.98</v>
      </c>
      <c r="G453" s="10" t="str">
        <f t="shared" si="6"/>
        <v>.Xuất sắc</v>
      </c>
      <c r="H453" s="12"/>
    </row>
    <row r="454" spans="1:8" ht="16.5">
      <c r="A454" s="8">
        <v>448</v>
      </c>
      <c r="B454" s="26" t="s">
        <v>643</v>
      </c>
      <c r="C454" s="19" t="s">
        <v>645</v>
      </c>
      <c r="D454" s="20" t="s">
        <v>31</v>
      </c>
      <c r="E454" s="25">
        <v>94</v>
      </c>
      <c r="F454" s="30">
        <v>3.9</v>
      </c>
      <c r="G454" s="10" t="str">
        <f t="shared" si="6"/>
        <v>.Xuất sắc</v>
      </c>
      <c r="H454" s="11"/>
    </row>
    <row r="455" spans="1:8" ht="16.5">
      <c r="A455" s="8">
        <v>449</v>
      </c>
      <c r="B455" s="26" t="s">
        <v>643</v>
      </c>
      <c r="C455" s="19" t="s">
        <v>664</v>
      </c>
      <c r="D455" s="20" t="s">
        <v>45</v>
      </c>
      <c r="E455" s="25">
        <v>92</v>
      </c>
      <c r="F455" s="30">
        <v>3.86</v>
      </c>
      <c r="G455" s="10" t="str">
        <f t="shared" si="6"/>
        <v>.Xuất sắc</v>
      </c>
      <c r="H455" s="12"/>
    </row>
    <row r="456" spans="1:8" ht="16.5">
      <c r="A456" s="8">
        <v>450</v>
      </c>
      <c r="B456" s="26" t="s">
        <v>643</v>
      </c>
      <c r="C456" s="19" t="s">
        <v>584</v>
      </c>
      <c r="D456" s="20" t="s">
        <v>37</v>
      </c>
      <c r="E456" s="25">
        <v>95</v>
      </c>
      <c r="F456" s="30">
        <v>3.85</v>
      </c>
      <c r="G456" s="10" t="str">
        <f t="shared" si="6"/>
        <v>.Xuất sắc</v>
      </c>
      <c r="H456" s="12"/>
    </row>
    <row r="457" spans="1:8" ht="16.5">
      <c r="A457" s="8">
        <v>451</v>
      </c>
      <c r="B457" s="26" t="s">
        <v>643</v>
      </c>
      <c r="C457" s="19" t="s">
        <v>424</v>
      </c>
      <c r="D457" s="20" t="s">
        <v>167</v>
      </c>
      <c r="E457" s="25">
        <v>90</v>
      </c>
      <c r="F457" s="30">
        <v>3.79</v>
      </c>
      <c r="G457" s="10" t="str">
        <f t="shared" ref="G457:G509" si="7">IF(AND(F457&gt;=3.6,E457&gt;=90),".Xuất sắc",IF(AND(F457&gt;=3.2,E457&gt;=80),"Giỏi",IF(AND(F457&gt;=2.5,E457&gt;=65),"Khá","Yếu")))</f>
        <v>.Xuất sắc</v>
      </c>
      <c r="H457" s="12"/>
    </row>
    <row r="458" spans="1:8" ht="16.5">
      <c r="A458" s="8">
        <v>452</v>
      </c>
      <c r="B458" s="26" t="s">
        <v>643</v>
      </c>
      <c r="C458" s="19" t="s">
        <v>659</v>
      </c>
      <c r="D458" s="20" t="s">
        <v>40</v>
      </c>
      <c r="E458" s="25">
        <v>93</v>
      </c>
      <c r="F458" s="30">
        <v>3.68</v>
      </c>
      <c r="G458" s="10" t="str">
        <f t="shared" si="7"/>
        <v>.Xuất sắc</v>
      </c>
      <c r="H458" s="12"/>
    </row>
    <row r="459" spans="1:8" ht="16.5">
      <c r="A459" s="8">
        <v>453</v>
      </c>
      <c r="B459" s="26" t="s">
        <v>643</v>
      </c>
      <c r="C459" s="19" t="s">
        <v>672</v>
      </c>
      <c r="D459" s="20" t="s">
        <v>37</v>
      </c>
      <c r="E459" s="25">
        <v>82.5</v>
      </c>
      <c r="F459" s="30">
        <v>3.89</v>
      </c>
      <c r="G459" s="10" t="str">
        <f t="shared" si="7"/>
        <v>Giỏi</v>
      </c>
      <c r="H459" s="12"/>
    </row>
    <row r="460" spans="1:8" ht="16.5">
      <c r="A460" s="8">
        <v>454</v>
      </c>
      <c r="B460" s="26" t="s">
        <v>643</v>
      </c>
      <c r="C460" s="19" t="s">
        <v>660</v>
      </c>
      <c r="D460" s="20" t="s">
        <v>27</v>
      </c>
      <c r="E460" s="25">
        <v>83.5</v>
      </c>
      <c r="F460" s="30">
        <v>3.83</v>
      </c>
      <c r="G460" s="10" t="str">
        <f t="shared" si="7"/>
        <v>Giỏi</v>
      </c>
      <c r="H460" s="12"/>
    </row>
    <row r="461" spans="1:8" ht="16.5">
      <c r="A461" s="8">
        <v>455</v>
      </c>
      <c r="B461" s="26" t="s">
        <v>643</v>
      </c>
      <c r="C461" s="19" t="s">
        <v>444</v>
      </c>
      <c r="D461" s="20" t="s">
        <v>8</v>
      </c>
      <c r="E461" s="25">
        <v>83.5</v>
      </c>
      <c r="F461" s="30">
        <v>3.83</v>
      </c>
      <c r="G461" s="10" t="str">
        <f t="shared" si="7"/>
        <v>Giỏi</v>
      </c>
      <c r="H461" s="12"/>
    </row>
    <row r="462" spans="1:8" ht="16.5">
      <c r="A462" s="8">
        <v>456</v>
      </c>
      <c r="B462" s="26" t="s">
        <v>643</v>
      </c>
      <c r="C462" s="19" t="s">
        <v>388</v>
      </c>
      <c r="D462" s="20" t="s">
        <v>20</v>
      </c>
      <c r="E462" s="25">
        <v>80.5</v>
      </c>
      <c r="F462" s="30">
        <v>3.76</v>
      </c>
      <c r="G462" s="10" t="str">
        <f t="shared" si="7"/>
        <v>Giỏi</v>
      </c>
      <c r="H462" s="11"/>
    </row>
    <row r="463" spans="1:8" ht="16.5">
      <c r="A463" s="8">
        <v>457</v>
      </c>
      <c r="B463" s="26" t="s">
        <v>643</v>
      </c>
      <c r="C463" s="19" t="s">
        <v>644</v>
      </c>
      <c r="D463" s="20" t="s">
        <v>31</v>
      </c>
      <c r="E463" s="25">
        <v>88</v>
      </c>
      <c r="F463" s="30">
        <v>3.74</v>
      </c>
      <c r="G463" s="10" t="str">
        <f t="shared" si="7"/>
        <v>Giỏi</v>
      </c>
      <c r="H463" s="11"/>
    </row>
    <row r="464" spans="1:8" ht="16.5">
      <c r="A464" s="8">
        <v>458</v>
      </c>
      <c r="B464" s="26" t="s">
        <v>643</v>
      </c>
      <c r="C464" s="19" t="s">
        <v>393</v>
      </c>
      <c r="D464" s="20" t="s">
        <v>12</v>
      </c>
      <c r="E464" s="25">
        <v>81.5</v>
      </c>
      <c r="F464" s="30">
        <v>3.74</v>
      </c>
      <c r="G464" s="10" t="str">
        <f t="shared" si="7"/>
        <v>Giỏi</v>
      </c>
      <c r="H464" s="12"/>
    </row>
    <row r="465" spans="1:8" ht="16.5">
      <c r="A465" s="8">
        <v>459</v>
      </c>
      <c r="B465" s="26" t="s">
        <v>643</v>
      </c>
      <c r="C465" s="19" t="s">
        <v>650</v>
      </c>
      <c r="D465" s="20" t="s">
        <v>651</v>
      </c>
      <c r="E465" s="25">
        <v>82</v>
      </c>
      <c r="F465" s="30">
        <v>3.73</v>
      </c>
      <c r="G465" s="10" t="str">
        <f t="shared" si="7"/>
        <v>Giỏi</v>
      </c>
      <c r="H465" s="12"/>
    </row>
    <row r="466" spans="1:8" ht="16.5">
      <c r="A466" s="8">
        <v>460</v>
      </c>
      <c r="B466" s="26" t="s">
        <v>643</v>
      </c>
      <c r="C466" s="19" t="s">
        <v>649</v>
      </c>
      <c r="D466" s="20" t="s">
        <v>165</v>
      </c>
      <c r="E466" s="25">
        <v>81.5</v>
      </c>
      <c r="F466" s="30">
        <v>3.73</v>
      </c>
      <c r="G466" s="10" t="str">
        <f t="shared" si="7"/>
        <v>Giỏi</v>
      </c>
      <c r="H466" s="12"/>
    </row>
    <row r="467" spans="1:8" ht="16.5">
      <c r="A467" s="8">
        <v>461</v>
      </c>
      <c r="B467" s="26" t="s">
        <v>643</v>
      </c>
      <c r="C467" s="19" t="s">
        <v>646</v>
      </c>
      <c r="D467" s="20" t="s">
        <v>31</v>
      </c>
      <c r="E467" s="25">
        <v>87</v>
      </c>
      <c r="F467" s="30">
        <v>3.71</v>
      </c>
      <c r="G467" s="10" t="str">
        <f t="shared" si="7"/>
        <v>Giỏi</v>
      </c>
      <c r="H467" s="11"/>
    </row>
    <row r="468" spans="1:8" ht="16.5">
      <c r="A468" s="8">
        <v>462</v>
      </c>
      <c r="B468" s="26" t="s">
        <v>643</v>
      </c>
      <c r="C468" s="19" t="s">
        <v>419</v>
      </c>
      <c r="D468" s="20" t="s">
        <v>90</v>
      </c>
      <c r="E468" s="25">
        <v>82.5</v>
      </c>
      <c r="F468" s="30">
        <v>3.69</v>
      </c>
      <c r="G468" s="10" t="str">
        <f t="shared" si="7"/>
        <v>Giỏi</v>
      </c>
      <c r="H468" s="12"/>
    </row>
    <row r="469" spans="1:8" ht="16.5">
      <c r="A469" s="8">
        <v>463</v>
      </c>
      <c r="B469" s="26" t="s">
        <v>643</v>
      </c>
      <c r="C469" s="19" t="s">
        <v>393</v>
      </c>
      <c r="D469" s="20" t="s">
        <v>165</v>
      </c>
      <c r="E469" s="25">
        <v>87</v>
      </c>
      <c r="F469" s="30">
        <v>3.68</v>
      </c>
      <c r="G469" s="10" t="str">
        <f t="shared" si="7"/>
        <v>Giỏi</v>
      </c>
      <c r="H469" s="11"/>
    </row>
    <row r="470" spans="1:8" ht="16.5">
      <c r="A470" s="8">
        <v>464</v>
      </c>
      <c r="B470" s="26" t="s">
        <v>643</v>
      </c>
      <c r="C470" s="19" t="s">
        <v>493</v>
      </c>
      <c r="D470" s="20" t="s">
        <v>27</v>
      </c>
      <c r="E470" s="25">
        <v>87</v>
      </c>
      <c r="F470" s="30">
        <v>3.68</v>
      </c>
      <c r="G470" s="10" t="str">
        <f t="shared" si="7"/>
        <v>Giỏi</v>
      </c>
      <c r="H470" s="12"/>
    </row>
    <row r="471" spans="1:8" ht="16.5">
      <c r="A471" s="8">
        <v>465</v>
      </c>
      <c r="B471" s="26" t="s">
        <v>643</v>
      </c>
      <c r="C471" s="19" t="s">
        <v>465</v>
      </c>
      <c r="D471" s="20" t="s">
        <v>31</v>
      </c>
      <c r="E471" s="25">
        <v>81.5</v>
      </c>
      <c r="F471" s="30">
        <v>3.66</v>
      </c>
      <c r="G471" s="10" t="str">
        <f t="shared" si="7"/>
        <v>Giỏi</v>
      </c>
      <c r="H471" s="12"/>
    </row>
    <row r="472" spans="1:8" ht="16.5">
      <c r="A472" s="8">
        <v>466</v>
      </c>
      <c r="B472" s="26" t="s">
        <v>643</v>
      </c>
      <c r="C472" s="19" t="s">
        <v>387</v>
      </c>
      <c r="D472" s="20" t="s">
        <v>40</v>
      </c>
      <c r="E472" s="25">
        <v>80.5</v>
      </c>
      <c r="F472" s="30">
        <v>3.66</v>
      </c>
      <c r="G472" s="10" t="str">
        <f t="shared" si="7"/>
        <v>Giỏi</v>
      </c>
      <c r="H472" s="12"/>
    </row>
    <row r="473" spans="1:8" ht="16.5">
      <c r="A473" s="8">
        <v>467</v>
      </c>
      <c r="B473" s="26" t="s">
        <v>643</v>
      </c>
      <c r="C473" s="19" t="s">
        <v>461</v>
      </c>
      <c r="D473" s="20" t="s">
        <v>31</v>
      </c>
      <c r="E473" s="25">
        <v>86</v>
      </c>
      <c r="F473" s="30">
        <v>3.63</v>
      </c>
      <c r="G473" s="10" t="str">
        <f t="shared" si="7"/>
        <v>Giỏi</v>
      </c>
      <c r="H473" s="11"/>
    </row>
    <row r="474" spans="1:8" ht="16.5">
      <c r="A474" s="8">
        <v>468</v>
      </c>
      <c r="B474" s="26" t="s">
        <v>643</v>
      </c>
      <c r="C474" s="19" t="s">
        <v>661</v>
      </c>
      <c r="D474" s="20" t="s">
        <v>27</v>
      </c>
      <c r="E474" s="25">
        <v>85.5</v>
      </c>
      <c r="F474" s="30">
        <v>3.6</v>
      </c>
      <c r="G474" s="10" t="str">
        <f t="shared" si="7"/>
        <v>Giỏi</v>
      </c>
      <c r="H474" s="12"/>
    </row>
    <row r="475" spans="1:8" ht="16.5">
      <c r="A475" s="8">
        <v>469</v>
      </c>
      <c r="B475" s="26" t="s">
        <v>643</v>
      </c>
      <c r="C475" s="19" t="s">
        <v>388</v>
      </c>
      <c r="D475" s="20" t="s">
        <v>90</v>
      </c>
      <c r="E475" s="25">
        <v>82.5</v>
      </c>
      <c r="F475" s="30">
        <v>3.58</v>
      </c>
      <c r="G475" s="10" t="str">
        <f t="shared" si="7"/>
        <v>Giỏi</v>
      </c>
      <c r="H475" s="12"/>
    </row>
    <row r="476" spans="1:8" ht="16.5">
      <c r="A476" s="8">
        <v>470</v>
      </c>
      <c r="B476" s="26" t="s">
        <v>643</v>
      </c>
      <c r="C476" s="19" t="s">
        <v>668</v>
      </c>
      <c r="D476" s="20" t="s">
        <v>90</v>
      </c>
      <c r="E476" s="25">
        <v>81.5</v>
      </c>
      <c r="F476" s="30">
        <v>3.58</v>
      </c>
      <c r="G476" s="10" t="str">
        <f t="shared" si="7"/>
        <v>Giỏi</v>
      </c>
      <c r="H476" s="12"/>
    </row>
    <row r="477" spans="1:8" ht="16.5">
      <c r="A477" s="8">
        <v>471</v>
      </c>
      <c r="B477" s="26" t="s">
        <v>643</v>
      </c>
      <c r="C477" s="19" t="s">
        <v>386</v>
      </c>
      <c r="D477" s="20" t="s">
        <v>135</v>
      </c>
      <c r="E477" s="25">
        <v>80.5</v>
      </c>
      <c r="F477" s="30">
        <v>3.58</v>
      </c>
      <c r="G477" s="10" t="str">
        <f t="shared" si="7"/>
        <v>Giỏi</v>
      </c>
      <c r="H477" s="12"/>
    </row>
    <row r="478" spans="1:8" ht="16.5">
      <c r="A478" s="8">
        <v>472</v>
      </c>
      <c r="B478" s="26" t="s">
        <v>643</v>
      </c>
      <c r="C478" s="19" t="s">
        <v>393</v>
      </c>
      <c r="D478" s="20" t="s">
        <v>8</v>
      </c>
      <c r="E478" s="25">
        <v>82.5</v>
      </c>
      <c r="F478" s="30">
        <v>3.56</v>
      </c>
      <c r="G478" s="10" t="str">
        <f t="shared" si="7"/>
        <v>Giỏi</v>
      </c>
      <c r="H478" s="12"/>
    </row>
    <row r="479" spans="1:8" ht="16.5">
      <c r="A479" s="8">
        <v>473</v>
      </c>
      <c r="B479" s="26" t="s">
        <v>643</v>
      </c>
      <c r="C479" s="19" t="s">
        <v>663</v>
      </c>
      <c r="D479" s="20" t="s">
        <v>34</v>
      </c>
      <c r="E479" s="25">
        <v>80.5</v>
      </c>
      <c r="F479" s="30">
        <v>3.56</v>
      </c>
      <c r="G479" s="10" t="str">
        <f t="shared" si="7"/>
        <v>Giỏi</v>
      </c>
      <c r="H479" s="12"/>
    </row>
    <row r="480" spans="1:8" ht="16.5">
      <c r="A480" s="8">
        <v>474</v>
      </c>
      <c r="B480" s="26" t="s">
        <v>643</v>
      </c>
      <c r="C480" s="19" t="s">
        <v>437</v>
      </c>
      <c r="D480" s="20" t="s">
        <v>130</v>
      </c>
      <c r="E480" s="25">
        <v>81.5</v>
      </c>
      <c r="F480" s="30">
        <v>3.55</v>
      </c>
      <c r="G480" s="10" t="str">
        <f t="shared" si="7"/>
        <v>Giỏi</v>
      </c>
      <c r="H480" s="12"/>
    </row>
    <row r="481" spans="1:8" ht="16.5">
      <c r="A481" s="8">
        <v>475</v>
      </c>
      <c r="B481" s="26" t="s">
        <v>643</v>
      </c>
      <c r="C481" s="19" t="s">
        <v>388</v>
      </c>
      <c r="D481" s="20" t="s">
        <v>64</v>
      </c>
      <c r="E481" s="25">
        <v>80.5</v>
      </c>
      <c r="F481" s="30">
        <v>3.53</v>
      </c>
      <c r="G481" s="10" t="str">
        <f t="shared" si="7"/>
        <v>Giỏi</v>
      </c>
      <c r="H481" s="12"/>
    </row>
    <row r="482" spans="1:8" ht="16.5">
      <c r="A482" s="8">
        <v>476</v>
      </c>
      <c r="B482" s="26" t="s">
        <v>643</v>
      </c>
      <c r="C482" s="19" t="s">
        <v>396</v>
      </c>
      <c r="D482" s="20" t="s">
        <v>295</v>
      </c>
      <c r="E482" s="25">
        <v>80.5</v>
      </c>
      <c r="F482" s="30">
        <v>3.51</v>
      </c>
      <c r="G482" s="10" t="str">
        <f t="shared" si="7"/>
        <v>Giỏi</v>
      </c>
      <c r="H482" s="12"/>
    </row>
    <row r="483" spans="1:8" ht="16.5">
      <c r="A483" s="8">
        <v>477</v>
      </c>
      <c r="B483" s="26" t="s">
        <v>643</v>
      </c>
      <c r="C483" s="19" t="s">
        <v>666</v>
      </c>
      <c r="D483" s="20" t="s">
        <v>667</v>
      </c>
      <c r="E483" s="25">
        <v>80.5</v>
      </c>
      <c r="F483" s="30">
        <v>3.5</v>
      </c>
      <c r="G483" s="10" t="str">
        <f t="shared" si="7"/>
        <v>Giỏi</v>
      </c>
      <c r="H483" s="12"/>
    </row>
    <row r="484" spans="1:8" ht="16.5">
      <c r="A484" s="8">
        <v>478</v>
      </c>
      <c r="B484" s="26" t="s">
        <v>643</v>
      </c>
      <c r="C484" s="19" t="s">
        <v>670</v>
      </c>
      <c r="D484" s="20" t="s">
        <v>73</v>
      </c>
      <c r="E484" s="25">
        <v>85</v>
      </c>
      <c r="F484" s="30">
        <v>3.24</v>
      </c>
      <c r="G484" s="10" t="str">
        <f t="shared" si="7"/>
        <v>Giỏi</v>
      </c>
      <c r="H484" s="12"/>
    </row>
    <row r="485" spans="1:8" ht="16.5">
      <c r="A485" s="8">
        <v>479</v>
      </c>
      <c r="B485" s="26" t="s">
        <v>643</v>
      </c>
      <c r="C485" s="19" t="s">
        <v>456</v>
      </c>
      <c r="D485" s="20" t="s">
        <v>31</v>
      </c>
      <c r="E485" s="25">
        <v>78</v>
      </c>
      <c r="F485" s="30">
        <v>3.73</v>
      </c>
      <c r="G485" s="10" t="str">
        <f t="shared" si="7"/>
        <v>Khá</v>
      </c>
      <c r="H485" s="12"/>
    </row>
    <row r="486" spans="1:8" ht="16.5">
      <c r="A486" s="8">
        <v>480</v>
      </c>
      <c r="B486" s="26" t="s">
        <v>643</v>
      </c>
      <c r="C486" s="19" t="s">
        <v>582</v>
      </c>
      <c r="D486" s="20" t="s">
        <v>45</v>
      </c>
      <c r="E486" s="25">
        <v>78</v>
      </c>
      <c r="F486" s="30">
        <v>3.71</v>
      </c>
      <c r="G486" s="10" t="str">
        <f t="shared" si="7"/>
        <v>Khá</v>
      </c>
      <c r="H486" s="12"/>
    </row>
    <row r="487" spans="1:8" ht="16.5">
      <c r="A487" s="8">
        <v>481</v>
      </c>
      <c r="B487" s="26" t="s">
        <v>643</v>
      </c>
      <c r="C487" s="19" t="s">
        <v>660</v>
      </c>
      <c r="D487" s="20" t="s">
        <v>66</v>
      </c>
      <c r="E487" s="25">
        <v>79.5</v>
      </c>
      <c r="F487" s="30">
        <v>3.66</v>
      </c>
      <c r="G487" s="10" t="str">
        <f t="shared" si="7"/>
        <v>Khá</v>
      </c>
      <c r="H487" s="12"/>
    </row>
    <row r="488" spans="1:8" ht="16.5">
      <c r="A488" s="8">
        <v>482</v>
      </c>
      <c r="B488" s="26" t="s">
        <v>643</v>
      </c>
      <c r="C488" s="19" t="s">
        <v>424</v>
      </c>
      <c r="D488" s="20" t="s">
        <v>10</v>
      </c>
      <c r="E488" s="25">
        <v>78</v>
      </c>
      <c r="F488" s="30">
        <v>3.66</v>
      </c>
      <c r="G488" s="10" t="str">
        <f t="shared" si="7"/>
        <v>Khá</v>
      </c>
      <c r="H488" s="12"/>
    </row>
    <row r="489" spans="1:8" ht="16.5">
      <c r="A489" s="8">
        <v>483</v>
      </c>
      <c r="B489" s="26" t="s">
        <v>643</v>
      </c>
      <c r="C489" s="19" t="s">
        <v>396</v>
      </c>
      <c r="D489" s="20" t="s">
        <v>25</v>
      </c>
      <c r="E489" s="25">
        <v>79</v>
      </c>
      <c r="F489" s="30">
        <v>3.63</v>
      </c>
      <c r="G489" s="10" t="str">
        <f t="shared" si="7"/>
        <v>Khá</v>
      </c>
      <c r="H489" s="12"/>
    </row>
    <row r="490" spans="1:8" ht="16.5">
      <c r="A490" s="8">
        <v>484</v>
      </c>
      <c r="B490" s="26" t="s">
        <v>643</v>
      </c>
      <c r="C490" s="19" t="s">
        <v>423</v>
      </c>
      <c r="D490" s="20" t="s">
        <v>38</v>
      </c>
      <c r="E490" s="25">
        <v>78</v>
      </c>
      <c r="F490" s="30">
        <v>3.63</v>
      </c>
      <c r="G490" s="10" t="str">
        <f t="shared" si="7"/>
        <v>Khá</v>
      </c>
      <c r="H490" s="12"/>
    </row>
    <row r="491" spans="1:8" ht="16.5">
      <c r="A491" s="8">
        <v>485</v>
      </c>
      <c r="B491" s="26" t="s">
        <v>643</v>
      </c>
      <c r="C491" s="19" t="s">
        <v>393</v>
      </c>
      <c r="D491" s="20" t="s">
        <v>49</v>
      </c>
      <c r="E491" s="25">
        <v>78.5</v>
      </c>
      <c r="F491" s="30">
        <v>3.61</v>
      </c>
      <c r="G491" s="10" t="str">
        <f t="shared" si="7"/>
        <v>Khá</v>
      </c>
      <c r="H491" s="12"/>
    </row>
    <row r="492" spans="1:8" ht="16.5">
      <c r="A492" s="8">
        <v>486</v>
      </c>
      <c r="B492" s="26" t="s">
        <v>643</v>
      </c>
      <c r="C492" s="19" t="s">
        <v>396</v>
      </c>
      <c r="D492" s="20" t="s">
        <v>78</v>
      </c>
      <c r="E492" s="25">
        <v>78</v>
      </c>
      <c r="F492" s="30">
        <v>3.6</v>
      </c>
      <c r="G492" s="10" t="str">
        <f t="shared" si="7"/>
        <v>Khá</v>
      </c>
      <c r="H492" s="12"/>
    </row>
    <row r="493" spans="1:8" ht="16.5">
      <c r="A493" s="8">
        <v>487</v>
      </c>
      <c r="B493" s="26" t="s">
        <v>643</v>
      </c>
      <c r="C493" s="19" t="s">
        <v>662</v>
      </c>
      <c r="D493" s="20" t="s">
        <v>22</v>
      </c>
      <c r="E493" s="25">
        <v>78.5</v>
      </c>
      <c r="F493" s="30">
        <v>3.59</v>
      </c>
      <c r="G493" s="10" t="str">
        <f t="shared" si="7"/>
        <v>Khá</v>
      </c>
      <c r="H493" s="12"/>
    </row>
    <row r="494" spans="1:8" ht="16.5">
      <c r="A494" s="8">
        <v>488</v>
      </c>
      <c r="B494" s="26" t="s">
        <v>643</v>
      </c>
      <c r="C494" s="19" t="s">
        <v>653</v>
      </c>
      <c r="D494" s="20" t="s">
        <v>654</v>
      </c>
      <c r="E494" s="25">
        <v>78</v>
      </c>
      <c r="F494" s="30">
        <v>3.58</v>
      </c>
      <c r="G494" s="10" t="str">
        <f t="shared" si="7"/>
        <v>Khá</v>
      </c>
      <c r="H494" s="12"/>
    </row>
    <row r="495" spans="1:8" ht="16.5">
      <c r="A495" s="8">
        <v>489</v>
      </c>
      <c r="B495" s="26" t="s">
        <v>643</v>
      </c>
      <c r="C495" s="19" t="s">
        <v>669</v>
      </c>
      <c r="D495" s="20" t="s">
        <v>121</v>
      </c>
      <c r="E495" s="25">
        <v>78</v>
      </c>
      <c r="F495" s="30">
        <v>3.58</v>
      </c>
      <c r="G495" s="10" t="str">
        <f t="shared" si="7"/>
        <v>Khá</v>
      </c>
      <c r="H495" s="12"/>
    </row>
    <row r="496" spans="1:8" ht="16.5">
      <c r="A496" s="8">
        <v>490</v>
      </c>
      <c r="B496" s="26" t="s">
        <v>643</v>
      </c>
      <c r="C496" s="19" t="s">
        <v>423</v>
      </c>
      <c r="D496" s="20" t="s">
        <v>17</v>
      </c>
      <c r="E496" s="25">
        <v>78</v>
      </c>
      <c r="F496" s="30">
        <v>3.56</v>
      </c>
      <c r="G496" s="10" t="str">
        <f t="shared" si="7"/>
        <v>Khá</v>
      </c>
      <c r="H496" s="12"/>
    </row>
    <row r="497" spans="1:8" ht="16.5">
      <c r="A497" s="8">
        <v>491</v>
      </c>
      <c r="B497" s="26" t="s">
        <v>643</v>
      </c>
      <c r="C497" s="19" t="s">
        <v>656</v>
      </c>
      <c r="D497" s="20" t="s">
        <v>64</v>
      </c>
      <c r="E497" s="25">
        <v>78</v>
      </c>
      <c r="F497" s="30">
        <v>3.56</v>
      </c>
      <c r="G497" s="10" t="str">
        <f t="shared" si="7"/>
        <v>Khá</v>
      </c>
      <c r="H497" s="12"/>
    </row>
    <row r="498" spans="1:8" ht="16.5">
      <c r="A498" s="8">
        <v>492</v>
      </c>
      <c r="B498" s="26" t="s">
        <v>643</v>
      </c>
      <c r="C498" s="19" t="s">
        <v>509</v>
      </c>
      <c r="D498" s="20" t="s">
        <v>77</v>
      </c>
      <c r="E498" s="25">
        <v>79.5</v>
      </c>
      <c r="F498" s="30">
        <v>3.55</v>
      </c>
      <c r="G498" s="10" t="str">
        <f t="shared" si="7"/>
        <v>Khá</v>
      </c>
      <c r="H498" s="12"/>
    </row>
    <row r="499" spans="1:8" ht="16.5">
      <c r="A499" s="8">
        <v>493</v>
      </c>
      <c r="B499" s="26" t="s">
        <v>643</v>
      </c>
      <c r="C499" s="19" t="s">
        <v>655</v>
      </c>
      <c r="D499" s="20" t="s">
        <v>17</v>
      </c>
      <c r="E499" s="25">
        <v>78</v>
      </c>
      <c r="F499" s="30">
        <v>3.55</v>
      </c>
      <c r="G499" s="10" t="str">
        <f t="shared" si="7"/>
        <v>Khá</v>
      </c>
      <c r="H499" s="12"/>
    </row>
    <row r="500" spans="1:8" ht="16.5">
      <c r="A500" s="8">
        <v>494</v>
      </c>
      <c r="B500" s="26" t="s">
        <v>643</v>
      </c>
      <c r="C500" s="19" t="s">
        <v>386</v>
      </c>
      <c r="D500" s="20" t="s">
        <v>10</v>
      </c>
      <c r="E500" s="25">
        <v>78</v>
      </c>
      <c r="F500" s="30">
        <v>3.54</v>
      </c>
      <c r="G500" s="10" t="str">
        <f t="shared" si="7"/>
        <v>Khá</v>
      </c>
      <c r="H500" s="12"/>
    </row>
    <row r="501" spans="1:8" ht="16.5">
      <c r="A501" s="8">
        <v>495</v>
      </c>
      <c r="B501" s="26" t="s">
        <v>643</v>
      </c>
      <c r="C501" s="19" t="s">
        <v>410</v>
      </c>
      <c r="D501" s="20" t="s">
        <v>32</v>
      </c>
      <c r="E501" s="25">
        <v>76.5</v>
      </c>
      <c r="F501" s="30">
        <v>3.53</v>
      </c>
      <c r="G501" s="10" t="str">
        <f t="shared" si="7"/>
        <v>Khá</v>
      </c>
      <c r="H501" s="12"/>
    </row>
    <row r="502" spans="1:8" ht="16.5">
      <c r="A502" s="8">
        <v>496</v>
      </c>
      <c r="B502" s="26" t="s">
        <v>643</v>
      </c>
      <c r="C502" s="19" t="s">
        <v>424</v>
      </c>
      <c r="D502" s="20" t="s">
        <v>24</v>
      </c>
      <c r="E502" s="25">
        <v>75.5</v>
      </c>
      <c r="F502" s="30">
        <v>3.53</v>
      </c>
      <c r="G502" s="10" t="str">
        <f t="shared" si="7"/>
        <v>Khá</v>
      </c>
      <c r="H502" s="12"/>
    </row>
    <row r="503" spans="1:8" ht="16.5">
      <c r="A503" s="8">
        <v>497</v>
      </c>
      <c r="B503" s="26" t="s">
        <v>643</v>
      </c>
      <c r="C503" s="19" t="s">
        <v>657</v>
      </c>
      <c r="D503" s="20" t="s">
        <v>64</v>
      </c>
      <c r="E503" s="25">
        <v>79</v>
      </c>
      <c r="F503" s="30">
        <v>3.49</v>
      </c>
      <c r="G503" s="10" t="str">
        <f t="shared" si="7"/>
        <v>Khá</v>
      </c>
      <c r="H503" s="12"/>
    </row>
    <row r="504" spans="1:8" ht="16.5">
      <c r="A504" s="8">
        <v>498</v>
      </c>
      <c r="B504" s="26" t="s">
        <v>643</v>
      </c>
      <c r="C504" s="19" t="s">
        <v>658</v>
      </c>
      <c r="D504" s="20" t="s">
        <v>40</v>
      </c>
      <c r="E504" s="25">
        <v>79</v>
      </c>
      <c r="F504" s="30">
        <v>3.44</v>
      </c>
      <c r="G504" s="10" t="str">
        <f t="shared" si="7"/>
        <v>Khá</v>
      </c>
      <c r="H504" s="12"/>
    </row>
    <row r="505" spans="1:8" ht="16.5">
      <c r="A505" s="8">
        <v>499</v>
      </c>
      <c r="B505" s="26" t="s">
        <v>643</v>
      </c>
      <c r="C505" s="19" t="s">
        <v>401</v>
      </c>
      <c r="D505" s="20" t="s">
        <v>38</v>
      </c>
      <c r="E505" s="25">
        <v>77.5</v>
      </c>
      <c r="F505" s="30">
        <v>3.31</v>
      </c>
      <c r="G505" s="10" t="str">
        <f t="shared" si="7"/>
        <v>Khá</v>
      </c>
      <c r="H505" s="12"/>
    </row>
    <row r="506" spans="1:8" ht="16.5">
      <c r="A506" s="8">
        <v>500</v>
      </c>
      <c r="B506" s="26" t="s">
        <v>643</v>
      </c>
      <c r="C506" s="19" t="s">
        <v>671</v>
      </c>
      <c r="D506" s="20" t="s">
        <v>73</v>
      </c>
      <c r="E506" s="25">
        <v>78.5</v>
      </c>
      <c r="F506" s="30">
        <v>3.23</v>
      </c>
      <c r="G506" s="10" t="str">
        <f t="shared" si="7"/>
        <v>Khá</v>
      </c>
      <c r="H506" s="12"/>
    </row>
    <row r="507" spans="1:8" ht="16.5">
      <c r="A507" s="8">
        <v>501</v>
      </c>
      <c r="B507" s="26" t="s">
        <v>643</v>
      </c>
      <c r="C507" s="19" t="s">
        <v>652</v>
      </c>
      <c r="D507" s="20" t="s">
        <v>103</v>
      </c>
      <c r="E507" s="25">
        <v>75</v>
      </c>
      <c r="F507" s="30">
        <v>3.23</v>
      </c>
      <c r="G507" s="10" t="str">
        <f t="shared" si="7"/>
        <v>Khá</v>
      </c>
      <c r="H507" s="12"/>
    </row>
    <row r="508" spans="1:8" ht="16.5">
      <c r="A508" s="8">
        <v>502</v>
      </c>
      <c r="B508" s="26" t="s">
        <v>643</v>
      </c>
      <c r="C508" s="19" t="s">
        <v>665</v>
      </c>
      <c r="D508" s="20" t="s">
        <v>66</v>
      </c>
      <c r="E508" s="25">
        <v>77</v>
      </c>
      <c r="F508" s="30">
        <v>3.1</v>
      </c>
      <c r="G508" s="10" t="str">
        <f t="shared" si="7"/>
        <v>Khá</v>
      </c>
      <c r="H508" s="12"/>
    </row>
    <row r="509" spans="1:8" ht="16.5">
      <c r="A509" s="8">
        <v>503</v>
      </c>
      <c r="B509" s="26" t="s">
        <v>643</v>
      </c>
      <c r="C509" s="19" t="s">
        <v>386</v>
      </c>
      <c r="D509" s="20" t="s">
        <v>32</v>
      </c>
      <c r="E509" s="25">
        <v>74.5</v>
      </c>
      <c r="F509" s="30">
        <v>3.05</v>
      </c>
      <c r="G509" s="10" t="str">
        <f t="shared" si="7"/>
        <v>Khá</v>
      </c>
      <c r="H509" s="12"/>
    </row>
    <row r="510" spans="1:8" ht="16.5">
      <c r="A510" s="13">
        <v>504</v>
      </c>
      <c r="B510" s="28" t="s">
        <v>643</v>
      </c>
      <c r="C510" s="21" t="s">
        <v>647</v>
      </c>
      <c r="D510" s="22" t="s">
        <v>648</v>
      </c>
      <c r="E510" s="27">
        <v>74.5</v>
      </c>
      <c r="F510" s="31">
        <v>2.83</v>
      </c>
      <c r="G510" s="15" t="str">
        <f>IF(AND(F510&gt;=3.6,E510&gt;=90),".Xuất sắc",IF(AND(F510&gt;=3.2,E510&gt;=80),"Giỏi",IF(AND(F510&gt;=2.5,E510&gt;=65),"Khá","Yếu")))</f>
        <v>Khá</v>
      </c>
      <c r="H510" s="16"/>
    </row>
  </sheetData>
  <autoFilter ref="A6:H6">
    <filterColumn colId="2" showButton="0"/>
    <sortState ref="A8:H510">
      <sortCondition ref="B6"/>
    </sortState>
  </autoFilter>
  <mergeCells count="11">
    <mergeCell ref="H5:H6"/>
    <mergeCell ref="A1:H1"/>
    <mergeCell ref="A2:H2"/>
    <mergeCell ref="A3:H3"/>
    <mergeCell ref="A4:H4"/>
    <mergeCell ref="A5:A6"/>
    <mergeCell ref="B5:B6"/>
    <mergeCell ref="C5:D6"/>
    <mergeCell ref="E5:E6"/>
    <mergeCell ref="F5:F6"/>
    <mergeCell ref="G5:G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P9" sqref="P9"/>
    </sheetView>
  </sheetViews>
  <sheetFormatPr defaultRowHeight="15"/>
  <cols>
    <col min="1" max="1" width="11.5703125" bestFit="1" customWidth="1"/>
    <col min="2" max="2" width="4.42578125" bestFit="1" customWidth="1"/>
    <col min="3" max="3" width="11" customWidth="1"/>
    <col min="4" max="4" width="7.7109375" bestFit="1" customWidth="1"/>
    <col min="5" max="5" width="6.85546875" bestFit="1" customWidth="1"/>
    <col min="6" max="6" width="7.7109375" bestFit="1" customWidth="1"/>
    <col min="7" max="7" width="6.85546875" bestFit="1" customWidth="1"/>
    <col min="8" max="8" width="7.7109375" bestFit="1" customWidth="1"/>
    <col min="9" max="9" width="6.85546875" bestFit="1" customWidth="1"/>
    <col min="10" max="10" width="20.28515625" bestFit="1" customWidth="1"/>
    <col min="11" max="11" width="5.5703125" bestFit="1" customWidth="1"/>
  </cols>
  <sheetData>
    <row r="1" spans="1:11" s="1" customFormat="1" ht="51.75" customHeight="1">
      <c r="A1" s="49" t="s">
        <v>1004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6.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1" ht="17.25" customHeight="1">
      <c r="A3" s="51" t="s">
        <v>980</v>
      </c>
      <c r="B3" s="52" t="s">
        <v>981</v>
      </c>
      <c r="C3" s="52" t="s">
        <v>982</v>
      </c>
      <c r="D3" s="53" t="s">
        <v>983</v>
      </c>
      <c r="E3" s="54"/>
      <c r="F3" s="53" t="s">
        <v>984</v>
      </c>
      <c r="G3" s="54"/>
      <c r="H3" s="53" t="s">
        <v>985</v>
      </c>
      <c r="I3" s="54"/>
      <c r="J3" s="51" t="s">
        <v>986</v>
      </c>
      <c r="K3" s="55" t="s">
        <v>987</v>
      </c>
    </row>
    <row r="4" spans="1:11" ht="80.25" customHeight="1">
      <c r="A4" s="56"/>
      <c r="B4" s="57"/>
      <c r="C4" s="57"/>
      <c r="D4" s="58" t="s">
        <v>988</v>
      </c>
      <c r="E4" s="58" t="s">
        <v>989</v>
      </c>
      <c r="F4" s="58" t="s">
        <v>988</v>
      </c>
      <c r="G4" s="58" t="s">
        <v>989</v>
      </c>
      <c r="H4" s="58" t="s">
        <v>988</v>
      </c>
      <c r="I4" s="58" t="s">
        <v>989</v>
      </c>
      <c r="J4" s="56"/>
      <c r="K4" s="59"/>
    </row>
    <row r="5" spans="1:11" ht="20.100000000000001" customHeight="1">
      <c r="A5" s="60" t="s">
        <v>1005</v>
      </c>
      <c r="B5" s="61">
        <v>59</v>
      </c>
      <c r="C5" s="61">
        <v>46</v>
      </c>
      <c r="D5" s="62">
        <v>0</v>
      </c>
      <c r="E5" s="63">
        <f>D5/B5</f>
        <v>0</v>
      </c>
      <c r="F5" s="62">
        <v>14</v>
      </c>
      <c r="G5" s="63">
        <f>F5/B5</f>
        <v>0.23728813559322035</v>
      </c>
      <c r="H5" s="62">
        <f>C5-D5-F5</f>
        <v>32</v>
      </c>
      <c r="I5" s="63">
        <f>H5/B5</f>
        <v>0.5423728813559322</v>
      </c>
      <c r="J5" s="64" t="s">
        <v>990</v>
      </c>
      <c r="K5" s="65"/>
    </row>
    <row r="6" spans="1:11" ht="20.100000000000001" customHeight="1">
      <c r="A6" s="66" t="s">
        <v>1006</v>
      </c>
      <c r="B6" s="67">
        <v>55</v>
      </c>
      <c r="C6" s="67">
        <v>53</v>
      </c>
      <c r="D6" s="68">
        <v>2</v>
      </c>
      <c r="E6" s="69">
        <f t="shared" ref="E6:E15" si="0">D6/B6</f>
        <v>3.6363636363636362E-2</v>
      </c>
      <c r="F6" s="68">
        <v>9</v>
      </c>
      <c r="G6" s="69">
        <f t="shared" ref="G6:G14" si="1">F6/B6</f>
        <v>0.16363636363636364</v>
      </c>
      <c r="H6" s="68">
        <f>C6-D6-F6</f>
        <v>42</v>
      </c>
      <c r="I6" s="69">
        <f t="shared" ref="I6:I14" si="2">H6/B6</f>
        <v>0.76363636363636367</v>
      </c>
      <c r="J6" s="70" t="s">
        <v>991</v>
      </c>
      <c r="K6" s="71"/>
    </row>
    <row r="7" spans="1:11" ht="20.100000000000001" customHeight="1">
      <c r="A7" s="66" t="s">
        <v>1007</v>
      </c>
      <c r="B7" s="68">
        <v>58</v>
      </c>
      <c r="C7" s="67">
        <v>54</v>
      </c>
      <c r="D7" s="68">
        <v>3</v>
      </c>
      <c r="E7" s="69">
        <f t="shared" si="0"/>
        <v>5.1724137931034482E-2</v>
      </c>
      <c r="F7" s="68">
        <v>15</v>
      </c>
      <c r="G7" s="69">
        <f t="shared" si="1"/>
        <v>0.25862068965517243</v>
      </c>
      <c r="H7" s="68">
        <f t="shared" ref="H7:H13" si="3">C7-D7-F7</f>
        <v>36</v>
      </c>
      <c r="I7" s="69">
        <f t="shared" si="2"/>
        <v>0.62068965517241381</v>
      </c>
      <c r="J7" s="70" t="s">
        <v>991</v>
      </c>
      <c r="K7" s="72"/>
    </row>
    <row r="8" spans="1:11" ht="20.100000000000001" customHeight="1">
      <c r="A8" s="66" t="s">
        <v>1008</v>
      </c>
      <c r="B8" s="67">
        <v>55</v>
      </c>
      <c r="C8" s="67">
        <v>52</v>
      </c>
      <c r="D8" s="68">
        <v>8</v>
      </c>
      <c r="E8" s="69">
        <f t="shared" si="0"/>
        <v>0.14545454545454545</v>
      </c>
      <c r="F8" s="68">
        <v>19</v>
      </c>
      <c r="G8" s="69">
        <f t="shared" si="1"/>
        <v>0.34545454545454546</v>
      </c>
      <c r="H8" s="68">
        <f t="shared" si="3"/>
        <v>25</v>
      </c>
      <c r="I8" s="69">
        <f t="shared" si="2"/>
        <v>0.45454545454545453</v>
      </c>
      <c r="J8" s="70" t="s">
        <v>991</v>
      </c>
      <c r="K8" s="72"/>
    </row>
    <row r="9" spans="1:11" ht="20.100000000000001" customHeight="1">
      <c r="A9" s="66" t="s">
        <v>1009</v>
      </c>
      <c r="B9" s="67">
        <v>57</v>
      </c>
      <c r="C9" s="67">
        <v>40</v>
      </c>
      <c r="D9" s="68">
        <v>1</v>
      </c>
      <c r="E9" s="69">
        <f t="shared" si="0"/>
        <v>1.7543859649122806E-2</v>
      </c>
      <c r="F9" s="68">
        <v>29</v>
      </c>
      <c r="G9" s="69">
        <f t="shared" si="1"/>
        <v>0.50877192982456143</v>
      </c>
      <c r="H9" s="68">
        <f t="shared" si="3"/>
        <v>10</v>
      </c>
      <c r="I9" s="69">
        <f t="shared" si="2"/>
        <v>0.17543859649122806</v>
      </c>
      <c r="J9" s="70" t="s">
        <v>991</v>
      </c>
      <c r="K9" s="72"/>
    </row>
    <row r="10" spans="1:11" ht="20.100000000000001" customHeight="1">
      <c r="A10" s="66" t="s">
        <v>1010</v>
      </c>
      <c r="B10" s="73">
        <v>57</v>
      </c>
      <c r="C10" s="67">
        <v>52</v>
      </c>
      <c r="D10" s="68">
        <v>3</v>
      </c>
      <c r="E10" s="69">
        <f t="shared" si="0"/>
        <v>5.2631578947368418E-2</v>
      </c>
      <c r="F10" s="68">
        <v>17</v>
      </c>
      <c r="G10" s="69">
        <f t="shared" si="1"/>
        <v>0.2982456140350877</v>
      </c>
      <c r="H10" s="68">
        <f t="shared" si="3"/>
        <v>32</v>
      </c>
      <c r="I10" s="69">
        <f t="shared" si="2"/>
        <v>0.56140350877192979</v>
      </c>
      <c r="J10" s="70" t="s">
        <v>991</v>
      </c>
      <c r="K10" s="72"/>
    </row>
    <row r="11" spans="1:11" ht="20.100000000000001" customHeight="1">
      <c r="A11" s="66" t="s">
        <v>1011</v>
      </c>
      <c r="B11" s="73">
        <v>53</v>
      </c>
      <c r="C11" s="67">
        <v>42</v>
      </c>
      <c r="D11" s="68">
        <v>3</v>
      </c>
      <c r="E11" s="69">
        <f t="shared" si="0"/>
        <v>5.6603773584905662E-2</v>
      </c>
      <c r="F11" s="68">
        <v>24</v>
      </c>
      <c r="G11" s="69">
        <f t="shared" si="1"/>
        <v>0.45283018867924529</v>
      </c>
      <c r="H11" s="68">
        <f t="shared" si="3"/>
        <v>15</v>
      </c>
      <c r="I11" s="69">
        <f t="shared" si="2"/>
        <v>0.28301886792452829</v>
      </c>
      <c r="J11" s="70" t="s">
        <v>991</v>
      </c>
      <c r="K11" s="72"/>
    </row>
    <row r="12" spans="1:11" ht="20.100000000000001" customHeight="1">
      <c r="A12" s="66" t="s">
        <v>1012</v>
      </c>
      <c r="B12" s="73">
        <v>55</v>
      </c>
      <c r="C12" s="67">
        <v>51</v>
      </c>
      <c r="D12" s="68">
        <v>4</v>
      </c>
      <c r="E12" s="69">
        <f>D12/B12</f>
        <v>7.2727272727272724E-2</v>
      </c>
      <c r="F12" s="68">
        <v>28</v>
      </c>
      <c r="G12" s="69">
        <f>F12/B12</f>
        <v>0.50909090909090904</v>
      </c>
      <c r="H12" s="68">
        <f t="shared" si="3"/>
        <v>19</v>
      </c>
      <c r="I12" s="69">
        <f>H12/B12</f>
        <v>0.34545454545454546</v>
      </c>
      <c r="J12" s="70" t="s">
        <v>991</v>
      </c>
      <c r="K12" s="72"/>
    </row>
    <row r="13" spans="1:11" ht="20.100000000000001" customHeight="1">
      <c r="A13" s="66" t="s">
        <v>1013</v>
      </c>
      <c r="B13" s="87">
        <v>61</v>
      </c>
      <c r="C13" s="88">
        <v>56</v>
      </c>
      <c r="D13" s="89">
        <v>2</v>
      </c>
      <c r="E13" s="69">
        <f>D13/B13</f>
        <v>3.2786885245901641E-2</v>
      </c>
      <c r="F13" s="89">
        <v>26</v>
      </c>
      <c r="G13" s="69">
        <f>F13/B13</f>
        <v>0.42622950819672129</v>
      </c>
      <c r="H13" s="89">
        <f t="shared" si="3"/>
        <v>28</v>
      </c>
      <c r="I13" s="69">
        <f>H13/B13</f>
        <v>0.45901639344262296</v>
      </c>
      <c r="J13" s="70" t="s">
        <v>991</v>
      </c>
      <c r="K13" s="90"/>
    </row>
    <row r="14" spans="1:11" ht="20.100000000000001" customHeight="1">
      <c r="A14" s="66" t="s">
        <v>1014</v>
      </c>
      <c r="B14" s="75">
        <v>58</v>
      </c>
      <c r="C14" s="76">
        <v>58</v>
      </c>
      <c r="D14" s="77">
        <v>6</v>
      </c>
      <c r="E14" s="78">
        <f t="shared" si="0"/>
        <v>0.10344827586206896</v>
      </c>
      <c r="F14" s="77">
        <v>26</v>
      </c>
      <c r="G14" s="78">
        <f t="shared" si="1"/>
        <v>0.44827586206896552</v>
      </c>
      <c r="H14" s="77">
        <f>C14-D14-F14</f>
        <v>26</v>
      </c>
      <c r="I14" s="78">
        <f>H14/B14</f>
        <v>0.44827586206896552</v>
      </c>
      <c r="J14" s="70" t="s">
        <v>991</v>
      </c>
      <c r="K14" s="80"/>
    </row>
    <row r="15" spans="1:11" ht="17.25">
      <c r="A15" s="81" t="s">
        <v>992</v>
      </c>
      <c r="B15" s="82">
        <f>SUM(B5:B14)</f>
        <v>568</v>
      </c>
      <c r="C15" s="82">
        <f>SUM(C5:C14)</f>
        <v>504</v>
      </c>
      <c r="D15" s="82">
        <f>SUM(D5:D14)</f>
        <v>32</v>
      </c>
      <c r="E15" s="83">
        <f t="shared" si="0"/>
        <v>5.6338028169014086E-2</v>
      </c>
      <c r="F15" s="82">
        <f>SUM(F5:F14)</f>
        <v>207</v>
      </c>
      <c r="G15" s="83">
        <f>F15/B15</f>
        <v>0.36443661971830987</v>
      </c>
      <c r="H15" s="82">
        <f>SUM(H5:H14)</f>
        <v>265</v>
      </c>
      <c r="I15" s="83">
        <f>H15/B15</f>
        <v>0.46654929577464788</v>
      </c>
      <c r="J15" s="84"/>
      <c r="K15" s="85"/>
    </row>
    <row r="16" spans="1:11" ht="15.75">
      <c r="I16" s="86"/>
      <c r="J16" s="86"/>
      <c r="K16" s="86"/>
    </row>
  </sheetData>
  <mergeCells count="11">
    <mergeCell ref="I16:K16"/>
    <mergeCell ref="A1:K1"/>
    <mergeCell ref="A2:J2"/>
    <mergeCell ref="A3:A4"/>
    <mergeCell ref="B3:B4"/>
    <mergeCell ref="C3:C4"/>
    <mergeCell ref="D3:E3"/>
    <mergeCell ref="F3:G3"/>
    <mergeCell ref="H3:I3"/>
    <mergeCell ref="J3:J4"/>
    <mergeCell ref="K3:K4"/>
  </mergeCells>
  <pageMargins left="0.2" right="0.19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58"/>
  <sheetViews>
    <sheetView topLeftCell="A511" workbookViewId="0">
      <selection activeCell="A514" sqref="A514:XFD558"/>
    </sheetView>
  </sheetViews>
  <sheetFormatPr defaultRowHeight="15"/>
  <cols>
    <col min="1" max="1" width="9.140625" style="3"/>
    <col min="2" max="2" width="12.85546875" bestFit="1" customWidth="1"/>
    <col min="3" max="3" width="20.7109375" bestFit="1" customWidth="1"/>
    <col min="4" max="4" width="9" bestFit="1" customWidth="1"/>
    <col min="5" max="8" width="11.7109375" customWidth="1"/>
  </cols>
  <sheetData>
    <row r="1" spans="1:8" s="1" customFormat="1" ht="15.75">
      <c r="A1" s="38" t="s">
        <v>0</v>
      </c>
      <c r="B1" s="38"/>
      <c r="C1" s="38"/>
      <c r="D1" s="38"/>
      <c r="E1" s="38"/>
      <c r="F1" s="38"/>
      <c r="G1" s="38"/>
      <c r="H1" s="38"/>
    </row>
    <row r="2" spans="1:8" s="1" customFormat="1" ht="15.75">
      <c r="A2" s="39" t="s">
        <v>673</v>
      </c>
      <c r="B2" s="39"/>
      <c r="C2" s="39"/>
      <c r="D2" s="39"/>
      <c r="E2" s="39"/>
      <c r="F2" s="39"/>
      <c r="G2" s="39"/>
      <c r="H2" s="39"/>
    </row>
    <row r="3" spans="1:8" s="1" customFormat="1" ht="15.75">
      <c r="A3" s="40" t="s">
        <v>380</v>
      </c>
      <c r="B3" s="40"/>
      <c r="C3" s="40"/>
      <c r="D3" s="40"/>
      <c r="E3" s="40"/>
      <c r="F3" s="40"/>
      <c r="G3" s="40"/>
      <c r="H3" s="40"/>
    </row>
    <row r="4" spans="1:8" ht="35.25" customHeight="1">
      <c r="A4" s="41" t="s">
        <v>381</v>
      </c>
      <c r="B4" s="42"/>
      <c r="C4" s="42"/>
      <c r="D4" s="42"/>
      <c r="E4" s="42"/>
      <c r="F4" s="42"/>
      <c r="G4" s="42"/>
      <c r="H4" s="42"/>
    </row>
    <row r="5" spans="1:8">
      <c r="A5" s="43" t="s">
        <v>1</v>
      </c>
      <c r="B5" s="36" t="s">
        <v>2</v>
      </c>
      <c r="C5" s="45" t="s">
        <v>3</v>
      </c>
      <c r="D5" s="46"/>
      <c r="E5" s="36" t="s">
        <v>4</v>
      </c>
      <c r="F5" s="36" t="s">
        <v>5</v>
      </c>
      <c r="G5" s="36" t="s">
        <v>6</v>
      </c>
      <c r="H5" s="36" t="s">
        <v>7</v>
      </c>
    </row>
    <row r="6" spans="1:8" ht="19.5" customHeight="1">
      <c r="A6" s="44"/>
      <c r="B6" s="37"/>
      <c r="C6" s="47"/>
      <c r="D6" s="48"/>
      <c r="E6" s="37"/>
      <c r="F6" s="37"/>
      <c r="G6" s="37"/>
      <c r="H6" s="37"/>
    </row>
    <row r="7" spans="1:8" s="2" customFormat="1" ht="16.5">
      <c r="A7" s="4">
        <v>1</v>
      </c>
      <c r="B7" s="24" t="s">
        <v>674</v>
      </c>
      <c r="C7" s="17" t="s">
        <v>1026</v>
      </c>
      <c r="D7" s="18" t="s">
        <v>90</v>
      </c>
      <c r="E7" s="23">
        <v>95</v>
      </c>
      <c r="F7" s="29">
        <v>3.61</v>
      </c>
      <c r="G7" s="6" t="str">
        <f t="shared" ref="G7:G70" si="0">IF(AND(F7&gt;=3.6,E7&gt;=90),".Xuất sắc",IF(AND(F7&gt;=3.2,E7&gt;=80),"Giỏi",IF(AND(F7&gt;=2.5,E7&gt;=65),"Khá","Yếu")))</f>
        <v>.Xuất sắc</v>
      </c>
      <c r="H7" s="7"/>
    </row>
    <row r="8" spans="1:8" s="2" customFormat="1" ht="16.5">
      <c r="A8" s="8">
        <v>2</v>
      </c>
      <c r="B8" s="26" t="s">
        <v>674</v>
      </c>
      <c r="C8" s="19" t="s">
        <v>1027</v>
      </c>
      <c r="D8" s="20" t="s">
        <v>129</v>
      </c>
      <c r="E8" s="25">
        <v>94.5</v>
      </c>
      <c r="F8" s="30">
        <v>3.54</v>
      </c>
      <c r="G8" s="10" t="str">
        <f t="shared" si="0"/>
        <v>Giỏi</v>
      </c>
      <c r="H8" s="11"/>
    </row>
    <row r="9" spans="1:8" s="2" customFormat="1" ht="16.5">
      <c r="A9" s="8">
        <v>3</v>
      </c>
      <c r="B9" s="26" t="s">
        <v>674</v>
      </c>
      <c r="C9" s="19" t="s">
        <v>1028</v>
      </c>
      <c r="D9" s="20" t="s">
        <v>108</v>
      </c>
      <c r="E9" s="25">
        <v>92</v>
      </c>
      <c r="F9" s="30">
        <v>3.41</v>
      </c>
      <c r="G9" s="10" t="str">
        <f t="shared" si="0"/>
        <v>Giỏi</v>
      </c>
      <c r="H9" s="11"/>
    </row>
    <row r="10" spans="1:8" s="2" customFormat="1" ht="16.5">
      <c r="A10" s="8">
        <v>4</v>
      </c>
      <c r="B10" s="26" t="s">
        <v>674</v>
      </c>
      <c r="C10" s="19" t="s">
        <v>1029</v>
      </c>
      <c r="D10" s="20" t="s">
        <v>78</v>
      </c>
      <c r="E10" s="25">
        <v>88</v>
      </c>
      <c r="F10" s="30">
        <v>3.41</v>
      </c>
      <c r="G10" s="10" t="str">
        <f t="shared" si="0"/>
        <v>Giỏi</v>
      </c>
      <c r="H10" s="11"/>
    </row>
    <row r="11" spans="1:8" s="2" customFormat="1" ht="16.5">
      <c r="A11" s="8">
        <v>5</v>
      </c>
      <c r="B11" s="26" t="s">
        <v>674</v>
      </c>
      <c r="C11" s="19" t="s">
        <v>917</v>
      </c>
      <c r="D11" s="20" t="s">
        <v>31</v>
      </c>
      <c r="E11" s="25">
        <v>81.5</v>
      </c>
      <c r="F11" s="30">
        <v>3.41</v>
      </c>
      <c r="G11" s="10" t="str">
        <f t="shared" si="0"/>
        <v>Giỏi</v>
      </c>
      <c r="H11" s="11"/>
    </row>
    <row r="12" spans="1:8" s="2" customFormat="1" ht="16.5">
      <c r="A12" s="8">
        <v>6</v>
      </c>
      <c r="B12" s="26" t="s">
        <v>674</v>
      </c>
      <c r="C12" s="19" t="s">
        <v>87</v>
      </c>
      <c r="D12" s="20" t="s">
        <v>98</v>
      </c>
      <c r="E12" s="25">
        <v>81.5</v>
      </c>
      <c r="F12" s="30">
        <v>3.35</v>
      </c>
      <c r="G12" s="10" t="str">
        <f t="shared" si="0"/>
        <v>Giỏi</v>
      </c>
      <c r="H12" s="11"/>
    </row>
    <row r="13" spans="1:8" s="2" customFormat="1" ht="16.5">
      <c r="A13" s="8">
        <v>7</v>
      </c>
      <c r="B13" s="26" t="s">
        <v>674</v>
      </c>
      <c r="C13" s="19" t="s">
        <v>58</v>
      </c>
      <c r="D13" s="20" t="s">
        <v>37</v>
      </c>
      <c r="E13" s="25">
        <v>90.5</v>
      </c>
      <c r="F13" s="30">
        <v>3.34</v>
      </c>
      <c r="G13" s="10" t="str">
        <f t="shared" si="0"/>
        <v>Giỏi</v>
      </c>
      <c r="H13" s="11"/>
    </row>
    <row r="14" spans="1:8" s="2" customFormat="1" ht="16.5">
      <c r="A14" s="8">
        <v>8</v>
      </c>
      <c r="B14" s="26" t="s">
        <v>674</v>
      </c>
      <c r="C14" s="19" t="s">
        <v>36</v>
      </c>
      <c r="D14" s="20" t="s">
        <v>1030</v>
      </c>
      <c r="E14" s="25">
        <v>80.5</v>
      </c>
      <c r="F14" s="30">
        <v>3.34</v>
      </c>
      <c r="G14" s="10" t="str">
        <f t="shared" si="0"/>
        <v>Giỏi</v>
      </c>
      <c r="H14" s="11"/>
    </row>
    <row r="15" spans="1:8" s="2" customFormat="1" ht="16.5">
      <c r="A15" s="8">
        <v>9</v>
      </c>
      <c r="B15" s="26" t="s">
        <v>674</v>
      </c>
      <c r="C15" s="19" t="s">
        <v>1031</v>
      </c>
      <c r="D15" s="20" t="s">
        <v>209</v>
      </c>
      <c r="E15" s="25">
        <v>83.5</v>
      </c>
      <c r="F15" s="30">
        <v>3.28</v>
      </c>
      <c r="G15" s="10" t="str">
        <f t="shared" si="0"/>
        <v>Giỏi</v>
      </c>
      <c r="H15" s="11"/>
    </row>
    <row r="16" spans="1:8" s="2" customFormat="1" ht="16.5">
      <c r="A16" s="8">
        <v>10</v>
      </c>
      <c r="B16" s="26" t="s">
        <v>674</v>
      </c>
      <c r="C16" s="19" t="s">
        <v>1032</v>
      </c>
      <c r="D16" s="20" t="s">
        <v>10</v>
      </c>
      <c r="E16" s="25">
        <v>83</v>
      </c>
      <c r="F16" s="30">
        <v>3.28</v>
      </c>
      <c r="G16" s="10" t="str">
        <f t="shared" si="0"/>
        <v>Giỏi</v>
      </c>
      <c r="H16" s="11"/>
    </row>
    <row r="17" spans="1:8" s="2" customFormat="1" ht="16.5">
      <c r="A17" s="8">
        <v>11</v>
      </c>
      <c r="B17" s="26" t="s">
        <v>674</v>
      </c>
      <c r="C17" s="19" t="s">
        <v>1033</v>
      </c>
      <c r="D17" s="20" t="s">
        <v>40</v>
      </c>
      <c r="E17" s="25">
        <v>89.5</v>
      </c>
      <c r="F17" s="30">
        <v>3.26</v>
      </c>
      <c r="G17" s="10" t="str">
        <f t="shared" si="0"/>
        <v>Giỏi</v>
      </c>
      <c r="H17" s="11"/>
    </row>
    <row r="18" spans="1:8" s="2" customFormat="1" ht="16.5">
      <c r="A18" s="8">
        <v>12</v>
      </c>
      <c r="B18" s="26" t="s">
        <v>674</v>
      </c>
      <c r="C18" s="19" t="s">
        <v>1034</v>
      </c>
      <c r="D18" s="20" t="s">
        <v>1035</v>
      </c>
      <c r="E18" s="25">
        <v>81.5</v>
      </c>
      <c r="F18" s="30">
        <v>3.2</v>
      </c>
      <c r="G18" s="10" t="str">
        <f t="shared" si="0"/>
        <v>Giỏi</v>
      </c>
      <c r="H18" s="11"/>
    </row>
    <row r="19" spans="1:8" s="2" customFormat="1" ht="16.5">
      <c r="A19" s="8">
        <v>13</v>
      </c>
      <c r="B19" s="26" t="s">
        <v>674</v>
      </c>
      <c r="C19" s="19" t="s">
        <v>1036</v>
      </c>
      <c r="D19" s="20" t="s">
        <v>98</v>
      </c>
      <c r="E19" s="25">
        <v>77</v>
      </c>
      <c r="F19" s="30">
        <v>3.31</v>
      </c>
      <c r="G19" s="10" t="str">
        <f t="shared" si="0"/>
        <v>Khá</v>
      </c>
      <c r="H19" s="11"/>
    </row>
    <row r="20" spans="1:8" s="2" customFormat="1" ht="16.5">
      <c r="A20" s="8">
        <v>14</v>
      </c>
      <c r="B20" s="26" t="s">
        <v>674</v>
      </c>
      <c r="C20" s="19" t="s">
        <v>1037</v>
      </c>
      <c r="D20" s="20" t="s">
        <v>8</v>
      </c>
      <c r="E20" s="25">
        <v>77.5</v>
      </c>
      <c r="F20" s="30">
        <v>3.28</v>
      </c>
      <c r="G20" s="10" t="str">
        <f t="shared" si="0"/>
        <v>Khá</v>
      </c>
      <c r="H20" s="11"/>
    </row>
    <row r="21" spans="1:8" s="2" customFormat="1" ht="16.5">
      <c r="A21" s="8">
        <v>15</v>
      </c>
      <c r="B21" s="26" t="s">
        <v>674</v>
      </c>
      <c r="C21" s="19" t="s">
        <v>202</v>
      </c>
      <c r="D21" s="20" t="s">
        <v>38</v>
      </c>
      <c r="E21" s="25">
        <v>77.5</v>
      </c>
      <c r="F21" s="30">
        <v>3.24</v>
      </c>
      <c r="G21" s="10" t="str">
        <f t="shared" si="0"/>
        <v>Khá</v>
      </c>
      <c r="H21" s="11"/>
    </row>
    <row r="22" spans="1:8" s="2" customFormat="1" ht="16.5">
      <c r="A22" s="8">
        <v>16</v>
      </c>
      <c r="B22" s="26" t="s">
        <v>674</v>
      </c>
      <c r="C22" s="19" t="s">
        <v>79</v>
      </c>
      <c r="D22" s="20" t="s">
        <v>84</v>
      </c>
      <c r="E22" s="25">
        <v>78.5</v>
      </c>
      <c r="F22" s="30">
        <v>3.21</v>
      </c>
      <c r="G22" s="10" t="str">
        <f t="shared" si="0"/>
        <v>Khá</v>
      </c>
      <c r="H22" s="11"/>
    </row>
    <row r="23" spans="1:8" s="2" customFormat="1" ht="16.5">
      <c r="A23" s="8">
        <v>17</v>
      </c>
      <c r="B23" s="26" t="s">
        <v>674</v>
      </c>
      <c r="C23" s="19" t="s">
        <v>1038</v>
      </c>
      <c r="D23" s="20" t="s">
        <v>97</v>
      </c>
      <c r="E23" s="25">
        <v>76.5</v>
      </c>
      <c r="F23" s="30">
        <v>3.21</v>
      </c>
      <c r="G23" s="10" t="str">
        <f t="shared" si="0"/>
        <v>Khá</v>
      </c>
      <c r="H23" s="11"/>
    </row>
    <row r="24" spans="1:8" s="2" customFormat="1" ht="16.5">
      <c r="A24" s="8">
        <v>18</v>
      </c>
      <c r="B24" s="26" t="s">
        <v>674</v>
      </c>
      <c r="C24" s="19" t="s">
        <v>94</v>
      </c>
      <c r="D24" s="20" t="s">
        <v>77</v>
      </c>
      <c r="E24" s="25">
        <v>76</v>
      </c>
      <c r="F24" s="30">
        <v>3.15</v>
      </c>
      <c r="G24" s="10" t="str">
        <f t="shared" si="0"/>
        <v>Khá</v>
      </c>
      <c r="H24" s="11"/>
    </row>
    <row r="25" spans="1:8" s="2" customFormat="1" ht="16.5">
      <c r="A25" s="8">
        <v>19</v>
      </c>
      <c r="B25" s="26" t="s">
        <v>674</v>
      </c>
      <c r="C25" s="19" t="s">
        <v>204</v>
      </c>
      <c r="D25" s="20" t="s">
        <v>24</v>
      </c>
      <c r="E25" s="25">
        <v>77</v>
      </c>
      <c r="F25" s="30">
        <v>3.13</v>
      </c>
      <c r="G25" s="10" t="str">
        <f t="shared" si="0"/>
        <v>Khá</v>
      </c>
      <c r="H25" s="11"/>
    </row>
    <row r="26" spans="1:8" s="2" customFormat="1" ht="16.5">
      <c r="A26" s="8">
        <v>20</v>
      </c>
      <c r="B26" s="26" t="s">
        <v>674</v>
      </c>
      <c r="C26" s="19" t="s">
        <v>36</v>
      </c>
      <c r="D26" s="20" t="s">
        <v>45</v>
      </c>
      <c r="E26" s="25">
        <v>76</v>
      </c>
      <c r="F26" s="30">
        <v>3.13</v>
      </c>
      <c r="G26" s="10" t="str">
        <f t="shared" si="0"/>
        <v>Khá</v>
      </c>
      <c r="H26" s="11"/>
    </row>
    <row r="27" spans="1:8" s="2" customFormat="1" ht="16.5">
      <c r="A27" s="8">
        <v>21</v>
      </c>
      <c r="B27" s="26" t="s">
        <v>674</v>
      </c>
      <c r="C27" s="19" t="s">
        <v>1039</v>
      </c>
      <c r="D27" s="20" t="s">
        <v>90</v>
      </c>
      <c r="E27" s="25">
        <v>77</v>
      </c>
      <c r="F27" s="30">
        <v>3.11</v>
      </c>
      <c r="G27" s="10" t="str">
        <f t="shared" si="0"/>
        <v>Khá</v>
      </c>
      <c r="H27" s="11"/>
    </row>
    <row r="28" spans="1:8" s="2" customFormat="1" ht="16.5">
      <c r="A28" s="8">
        <v>22</v>
      </c>
      <c r="B28" s="26" t="s">
        <v>674</v>
      </c>
      <c r="C28" s="19" t="s">
        <v>11</v>
      </c>
      <c r="D28" s="20" t="s">
        <v>40</v>
      </c>
      <c r="E28" s="25">
        <v>76</v>
      </c>
      <c r="F28" s="30">
        <v>3.11</v>
      </c>
      <c r="G28" s="10" t="str">
        <f t="shared" si="0"/>
        <v>Khá</v>
      </c>
      <c r="H28" s="11"/>
    </row>
    <row r="29" spans="1:8" s="2" customFormat="1" ht="16.5">
      <c r="A29" s="8">
        <v>23</v>
      </c>
      <c r="B29" s="26" t="s">
        <v>674</v>
      </c>
      <c r="C29" s="19" t="s">
        <v>1040</v>
      </c>
      <c r="D29" s="20" t="s">
        <v>53</v>
      </c>
      <c r="E29" s="25">
        <v>76.5</v>
      </c>
      <c r="F29" s="30">
        <v>3.06</v>
      </c>
      <c r="G29" s="10" t="str">
        <f t="shared" si="0"/>
        <v>Khá</v>
      </c>
      <c r="H29" s="11"/>
    </row>
    <row r="30" spans="1:8" s="2" customFormat="1" ht="16.5">
      <c r="A30" s="8">
        <v>24</v>
      </c>
      <c r="B30" s="26" t="s">
        <v>674</v>
      </c>
      <c r="C30" s="19" t="s">
        <v>214</v>
      </c>
      <c r="D30" s="20" t="s">
        <v>27</v>
      </c>
      <c r="E30" s="25">
        <v>76</v>
      </c>
      <c r="F30" s="30">
        <v>3.06</v>
      </c>
      <c r="G30" s="10" t="str">
        <f t="shared" si="0"/>
        <v>Khá</v>
      </c>
      <c r="H30" s="11"/>
    </row>
    <row r="31" spans="1:8" s="2" customFormat="1" ht="16.5">
      <c r="A31" s="8">
        <v>25</v>
      </c>
      <c r="B31" s="26" t="s">
        <v>674</v>
      </c>
      <c r="C31" s="19" t="s">
        <v>198</v>
      </c>
      <c r="D31" s="20" t="s">
        <v>109</v>
      </c>
      <c r="E31" s="25">
        <v>85</v>
      </c>
      <c r="F31" s="30">
        <v>3.04</v>
      </c>
      <c r="G31" s="10" t="str">
        <f t="shared" si="0"/>
        <v>Khá</v>
      </c>
      <c r="H31" s="11"/>
    </row>
    <row r="32" spans="1:8" s="2" customFormat="1" ht="16.5">
      <c r="A32" s="8">
        <v>26</v>
      </c>
      <c r="B32" s="26" t="s">
        <v>674</v>
      </c>
      <c r="C32" s="19" t="s">
        <v>227</v>
      </c>
      <c r="D32" s="20" t="s">
        <v>136</v>
      </c>
      <c r="E32" s="25">
        <v>78</v>
      </c>
      <c r="F32" s="30">
        <v>3.04</v>
      </c>
      <c r="G32" s="10" t="str">
        <f t="shared" si="0"/>
        <v>Khá</v>
      </c>
      <c r="H32" s="11"/>
    </row>
    <row r="33" spans="1:8" s="2" customFormat="1" ht="16.5">
      <c r="A33" s="8">
        <v>27</v>
      </c>
      <c r="B33" s="26" t="s">
        <v>674</v>
      </c>
      <c r="C33" s="19" t="s">
        <v>1041</v>
      </c>
      <c r="D33" s="20" t="s">
        <v>40</v>
      </c>
      <c r="E33" s="25">
        <v>84</v>
      </c>
      <c r="F33" s="30">
        <v>3.01</v>
      </c>
      <c r="G33" s="10" t="str">
        <f t="shared" si="0"/>
        <v>Khá</v>
      </c>
      <c r="H33" s="11"/>
    </row>
    <row r="34" spans="1:8" s="2" customFormat="1" ht="16.5">
      <c r="A34" s="8">
        <v>28</v>
      </c>
      <c r="B34" s="26" t="s">
        <v>674</v>
      </c>
      <c r="C34" s="19" t="s">
        <v>1042</v>
      </c>
      <c r="D34" s="20" t="s">
        <v>823</v>
      </c>
      <c r="E34" s="25">
        <v>78.5</v>
      </c>
      <c r="F34" s="30">
        <v>3.01</v>
      </c>
      <c r="G34" s="10" t="str">
        <f t="shared" si="0"/>
        <v>Khá</v>
      </c>
      <c r="H34" s="11"/>
    </row>
    <row r="35" spans="1:8" s="2" customFormat="1" ht="16.5">
      <c r="A35" s="8">
        <v>29</v>
      </c>
      <c r="B35" s="26" t="s">
        <v>674</v>
      </c>
      <c r="C35" s="19" t="s">
        <v>305</v>
      </c>
      <c r="D35" s="20" t="s">
        <v>98</v>
      </c>
      <c r="E35" s="25">
        <v>82.5</v>
      </c>
      <c r="F35" s="30">
        <v>3</v>
      </c>
      <c r="G35" s="10" t="str">
        <f t="shared" si="0"/>
        <v>Khá</v>
      </c>
      <c r="H35" s="11"/>
    </row>
    <row r="36" spans="1:8" s="2" customFormat="1" ht="16.5">
      <c r="A36" s="8">
        <v>30</v>
      </c>
      <c r="B36" s="26" t="s">
        <v>674</v>
      </c>
      <c r="C36" s="19" t="s">
        <v>58</v>
      </c>
      <c r="D36" s="20" t="s">
        <v>1043</v>
      </c>
      <c r="E36" s="25">
        <v>75.5</v>
      </c>
      <c r="F36" s="30">
        <v>3</v>
      </c>
      <c r="G36" s="10" t="str">
        <f t="shared" si="0"/>
        <v>Khá</v>
      </c>
      <c r="H36" s="11"/>
    </row>
    <row r="37" spans="1:8" s="2" customFormat="1" ht="16.5">
      <c r="A37" s="8">
        <v>31</v>
      </c>
      <c r="B37" s="26" t="s">
        <v>674</v>
      </c>
      <c r="C37" s="19" t="s">
        <v>11</v>
      </c>
      <c r="D37" s="20" t="s">
        <v>22</v>
      </c>
      <c r="E37" s="25">
        <v>76</v>
      </c>
      <c r="F37" s="30">
        <v>2.98</v>
      </c>
      <c r="G37" s="10" t="str">
        <f t="shared" si="0"/>
        <v>Khá</v>
      </c>
      <c r="H37" s="11"/>
    </row>
    <row r="38" spans="1:8" s="2" customFormat="1" ht="16.5">
      <c r="A38" s="8">
        <v>32</v>
      </c>
      <c r="B38" s="26" t="s">
        <v>674</v>
      </c>
      <c r="C38" s="19" t="s">
        <v>71</v>
      </c>
      <c r="D38" s="20" t="s">
        <v>85</v>
      </c>
      <c r="E38" s="25">
        <v>84</v>
      </c>
      <c r="F38" s="30">
        <v>2.96</v>
      </c>
      <c r="G38" s="10" t="str">
        <f t="shared" si="0"/>
        <v>Khá</v>
      </c>
      <c r="H38" s="11"/>
    </row>
    <row r="39" spans="1:8" s="2" customFormat="1" ht="16.5">
      <c r="A39" s="8">
        <v>33</v>
      </c>
      <c r="B39" s="26" t="s">
        <v>674</v>
      </c>
      <c r="C39" s="19" t="s">
        <v>301</v>
      </c>
      <c r="D39" s="20" t="s">
        <v>27</v>
      </c>
      <c r="E39" s="25">
        <v>76</v>
      </c>
      <c r="F39" s="30">
        <v>2.96</v>
      </c>
      <c r="G39" s="10" t="str">
        <f t="shared" si="0"/>
        <v>Khá</v>
      </c>
      <c r="H39" s="11"/>
    </row>
    <row r="40" spans="1:8" s="2" customFormat="1" ht="16.5">
      <c r="A40" s="8">
        <v>34</v>
      </c>
      <c r="B40" s="26" t="s">
        <v>674</v>
      </c>
      <c r="C40" s="19" t="s">
        <v>11</v>
      </c>
      <c r="D40" s="20" t="s">
        <v>64</v>
      </c>
      <c r="E40" s="25">
        <v>76.5</v>
      </c>
      <c r="F40" s="30">
        <v>2.95</v>
      </c>
      <c r="G40" s="10" t="str">
        <f t="shared" si="0"/>
        <v>Khá</v>
      </c>
      <c r="H40" s="11"/>
    </row>
    <row r="41" spans="1:8" s="2" customFormat="1" ht="16.5">
      <c r="A41" s="8">
        <v>35</v>
      </c>
      <c r="B41" s="26" t="s">
        <v>674</v>
      </c>
      <c r="C41" s="19" t="s">
        <v>1044</v>
      </c>
      <c r="D41" s="20" t="s">
        <v>62</v>
      </c>
      <c r="E41" s="25">
        <v>76.5</v>
      </c>
      <c r="F41" s="30">
        <v>2.95</v>
      </c>
      <c r="G41" s="10" t="str">
        <f t="shared" si="0"/>
        <v>Khá</v>
      </c>
      <c r="H41" s="11"/>
    </row>
    <row r="42" spans="1:8" s="2" customFormat="1" ht="16.5">
      <c r="A42" s="8">
        <v>36</v>
      </c>
      <c r="B42" s="26" t="s">
        <v>674</v>
      </c>
      <c r="C42" s="19" t="s">
        <v>13</v>
      </c>
      <c r="D42" s="20" t="s">
        <v>20</v>
      </c>
      <c r="E42" s="25">
        <v>76.5</v>
      </c>
      <c r="F42" s="30">
        <v>2.94</v>
      </c>
      <c r="G42" s="10" t="str">
        <f t="shared" si="0"/>
        <v>Khá</v>
      </c>
      <c r="H42" s="11"/>
    </row>
    <row r="43" spans="1:8" s="2" customFormat="1" ht="16.5">
      <c r="A43" s="8">
        <v>37</v>
      </c>
      <c r="B43" s="26" t="s">
        <v>674</v>
      </c>
      <c r="C43" s="19" t="s">
        <v>1045</v>
      </c>
      <c r="D43" s="20" t="s">
        <v>40</v>
      </c>
      <c r="E43" s="25">
        <v>83</v>
      </c>
      <c r="F43" s="30">
        <v>2.93</v>
      </c>
      <c r="G43" s="10" t="str">
        <f t="shared" si="0"/>
        <v>Khá</v>
      </c>
      <c r="H43" s="11"/>
    </row>
    <row r="44" spans="1:8" s="2" customFormat="1" ht="16.5">
      <c r="A44" s="8">
        <v>38</v>
      </c>
      <c r="B44" s="26" t="s">
        <v>674</v>
      </c>
      <c r="C44" s="19" t="s">
        <v>23</v>
      </c>
      <c r="D44" s="20" t="s">
        <v>64</v>
      </c>
      <c r="E44" s="25">
        <v>75.5</v>
      </c>
      <c r="F44" s="30">
        <v>2.93</v>
      </c>
      <c r="G44" s="10" t="str">
        <f t="shared" si="0"/>
        <v>Khá</v>
      </c>
      <c r="H44" s="11"/>
    </row>
    <row r="45" spans="1:8" s="2" customFormat="1" ht="16.5">
      <c r="A45" s="8">
        <v>39</v>
      </c>
      <c r="B45" s="26" t="s">
        <v>674</v>
      </c>
      <c r="C45" s="19" t="s">
        <v>23</v>
      </c>
      <c r="D45" s="20" t="s">
        <v>77</v>
      </c>
      <c r="E45" s="25">
        <v>73</v>
      </c>
      <c r="F45" s="30">
        <v>2.93</v>
      </c>
      <c r="G45" s="10" t="str">
        <f t="shared" si="0"/>
        <v>Khá</v>
      </c>
      <c r="H45" s="11"/>
    </row>
    <row r="46" spans="1:8" s="2" customFormat="1" ht="16.5">
      <c r="A46" s="8">
        <v>40</v>
      </c>
      <c r="B46" s="26" t="s">
        <v>674</v>
      </c>
      <c r="C46" s="19" t="s">
        <v>1046</v>
      </c>
      <c r="D46" s="20" t="s">
        <v>608</v>
      </c>
      <c r="E46" s="25">
        <v>85</v>
      </c>
      <c r="F46" s="30">
        <v>2.91</v>
      </c>
      <c r="G46" s="10" t="str">
        <f t="shared" si="0"/>
        <v>Khá</v>
      </c>
      <c r="H46" s="11"/>
    </row>
    <row r="47" spans="1:8" s="2" customFormat="1" ht="16.5">
      <c r="A47" s="8">
        <v>41</v>
      </c>
      <c r="B47" s="26" t="s">
        <v>674</v>
      </c>
      <c r="C47" s="19" t="s">
        <v>16</v>
      </c>
      <c r="D47" s="20" t="s">
        <v>35</v>
      </c>
      <c r="E47" s="25">
        <v>75</v>
      </c>
      <c r="F47" s="30">
        <v>2.91</v>
      </c>
      <c r="G47" s="10" t="str">
        <f t="shared" si="0"/>
        <v>Khá</v>
      </c>
      <c r="H47" s="11"/>
    </row>
    <row r="48" spans="1:8" s="2" customFormat="1" ht="16.5">
      <c r="A48" s="8">
        <v>42</v>
      </c>
      <c r="B48" s="26" t="s">
        <v>674</v>
      </c>
      <c r="C48" s="19" t="s">
        <v>900</v>
      </c>
      <c r="D48" s="20" t="s">
        <v>136</v>
      </c>
      <c r="E48" s="25">
        <v>76</v>
      </c>
      <c r="F48" s="30">
        <v>2.89</v>
      </c>
      <c r="G48" s="10" t="str">
        <f t="shared" si="0"/>
        <v>Khá</v>
      </c>
      <c r="H48" s="11"/>
    </row>
    <row r="49" spans="1:8" s="2" customFormat="1" ht="16.5">
      <c r="A49" s="8">
        <v>43</v>
      </c>
      <c r="B49" s="26" t="s">
        <v>674</v>
      </c>
      <c r="C49" s="19" t="s">
        <v>11</v>
      </c>
      <c r="D49" s="20" t="s">
        <v>1047</v>
      </c>
      <c r="E49" s="25">
        <v>79.5</v>
      </c>
      <c r="F49" s="30">
        <v>2.86</v>
      </c>
      <c r="G49" s="10" t="str">
        <f t="shared" si="0"/>
        <v>Khá</v>
      </c>
      <c r="H49" s="11"/>
    </row>
    <row r="50" spans="1:8" s="2" customFormat="1" ht="16.5">
      <c r="A50" s="8">
        <v>44</v>
      </c>
      <c r="B50" s="26" t="s">
        <v>674</v>
      </c>
      <c r="C50" s="19" t="s">
        <v>186</v>
      </c>
      <c r="D50" s="20" t="s">
        <v>1048</v>
      </c>
      <c r="E50" s="25">
        <v>76.5</v>
      </c>
      <c r="F50" s="30">
        <v>2.86</v>
      </c>
      <c r="G50" s="10" t="str">
        <f t="shared" si="0"/>
        <v>Khá</v>
      </c>
      <c r="H50" s="11"/>
    </row>
    <row r="51" spans="1:8" s="2" customFormat="1" ht="16.5">
      <c r="A51" s="8">
        <v>45</v>
      </c>
      <c r="B51" s="26" t="s">
        <v>674</v>
      </c>
      <c r="C51" s="19" t="s">
        <v>79</v>
      </c>
      <c r="D51" s="20" t="s">
        <v>24</v>
      </c>
      <c r="E51" s="25">
        <v>77.5</v>
      </c>
      <c r="F51" s="30">
        <v>2.85</v>
      </c>
      <c r="G51" s="10" t="str">
        <f t="shared" si="0"/>
        <v>Khá</v>
      </c>
      <c r="H51" s="11"/>
    </row>
    <row r="52" spans="1:8" s="2" customFormat="1" ht="16.5">
      <c r="A52" s="8">
        <v>46</v>
      </c>
      <c r="B52" s="26" t="s">
        <v>674</v>
      </c>
      <c r="C52" s="19" t="s">
        <v>865</v>
      </c>
      <c r="D52" s="20" t="s">
        <v>285</v>
      </c>
      <c r="E52" s="25">
        <v>77.5</v>
      </c>
      <c r="F52" s="30">
        <v>2.83</v>
      </c>
      <c r="G52" s="10" t="str">
        <f t="shared" si="0"/>
        <v>Khá</v>
      </c>
      <c r="H52" s="11"/>
    </row>
    <row r="53" spans="1:8" s="2" customFormat="1" ht="16.5">
      <c r="A53" s="8">
        <v>47</v>
      </c>
      <c r="B53" s="26" t="s">
        <v>674</v>
      </c>
      <c r="C53" s="19" t="s">
        <v>11</v>
      </c>
      <c r="D53" s="20" t="s">
        <v>17</v>
      </c>
      <c r="E53" s="25">
        <v>75</v>
      </c>
      <c r="F53" s="30">
        <v>2.78</v>
      </c>
      <c r="G53" s="10" t="str">
        <f t="shared" si="0"/>
        <v>Khá</v>
      </c>
      <c r="H53" s="11"/>
    </row>
    <row r="54" spans="1:8" s="2" customFormat="1" ht="16.5">
      <c r="A54" s="8">
        <v>48</v>
      </c>
      <c r="B54" s="26" t="s">
        <v>674</v>
      </c>
      <c r="C54" s="19" t="s">
        <v>1049</v>
      </c>
      <c r="D54" s="20" t="s">
        <v>232</v>
      </c>
      <c r="E54" s="25">
        <v>78</v>
      </c>
      <c r="F54" s="30">
        <v>2.63</v>
      </c>
      <c r="G54" s="10" t="str">
        <f t="shared" si="0"/>
        <v>Khá</v>
      </c>
      <c r="H54" s="11"/>
    </row>
    <row r="55" spans="1:8" s="2" customFormat="1" ht="16.5">
      <c r="A55" s="8">
        <v>49</v>
      </c>
      <c r="B55" s="26" t="s">
        <v>675</v>
      </c>
      <c r="C55" s="19" t="s">
        <v>89</v>
      </c>
      <c r="D55" s="20" t="s">
        <v>51</v>
      </c>
      <c r="E55" s="25">
        <v>93</v>
      </c>
      <c r="F55" s="30">
        <v>3.68</v>
      </c>
      <c r="G55" s="10" t="str">
        <f t="shared" si="0"/>
        <v>.Xuất sắc</v>
      </c>
      <c r="H55" s="11"/>
    </row>
    <row r="56" spans="1:8" s="2" customFormat="1" ht="16.5">
      <c r="A56" s="8">
        <v>50</v>
      </c>
      <c r="B56" s="26" t="s">
        <v>675</v>
      </c>
      <c r="C56" s="19" t="s">
        <v>79</v>
      </c>
      <c r="D56" s="20" t="s">
        <v>32</v>
      </c>
      <c r="E56" s="25">
        <v>85.5</v>
      </c>
      <c r="F56" s="30">
        <v>3.58</v>
      </c>
      <c r="G56" s="10" t="str">
        <f t="shared" si="0"/>
        <v>Giỏi</v>
      </c>
      <c r="H56" s="11"/>
    </row>
    <row r="57" spans="1:8" s="2" customFormat="1" ht="16.5">
      <c r="A57" s="8">
        <v>51</v>
      </c>
      <c r="B57" s="26" t="s">
        <v>675</v>
      </c>
      <c r="C57" s="19" t="s">
        <v>11</v>
      </c>
      <c r="D57" s="20" t="s">
        <v>17</v>
      </c>
      <c r="E57" s="25">
        <v>85.5</v>
      </c>
      <c r="F57" s="30">
        <v>3.54</v>
      </c>
      <c r="G57" s="10" t="str">
        <f t="shared" si="0"/>
        <v>Giỏi</v>
      </c>
      <c r="H57" s="11"/>
    </row>
    <row r="58" spans="1:8" s="2" customFormat="1" ht="16.5">
      <c r="A58" s="8">
        <v>52</v>
      </c>
      <c r="B58" s="26" t="s">
        <v>675</v>
      </c>
      <c r="C58" s="19" t="s">
        <v>1050</v>
      </c>
      <c r="D58" s="20" t="s">
        <v>27</v>
      </c>
      <c r="E58" s="25">
        <v>85.5</v>
      </c>
      <c r="F58" s="30">
        <v>3.51</v>
      </c>
      <c r="G58" s="10" t="str">
        <f t="shared" si="0"/>
        <v>Giỏi</v>
      </c>
      <c r="H58" s="11"/>
    </row>
    <row r="59" spans="1:8" s="2" customFormat="1" ht="16.5">
      <c r="A59" s="8">
        <v>53</v>
      </c>
      <c r="B59" s="26" t="s">
        <v>675</v>
      </c>
      <c r="C59" s="19" t="s">
        <v>327</v>
      </c>
      <c r="D59" s="20" t="s">
        <v>136</v>
      </c>
      <c r="E59" s="25">
        <v>93.5</v>
      </c>
      <c r="F59" s="30">
        <v>3.46</v>
      </c>
      <c r="G59" s="10" t="str">
        <f t="shared" si="0"/>
        <v>Giỏi</v>
      </c>
      <c r="H59" s="11"/>
    </row>
    <row r="60" spans="1:8" s="2" customFormat="1" ht="16.5">
      <c r="A60" s="8">
        <v>54</v>
      </c>
      <c r="B60" s="26" t="s">
        <v>675</v>
      </c>
      <c r="C60" s="19" t="s">
        <v>1051</v>
      </c>
      <c r="D60" s="20" t="s">
        <v>215</v>
      </c>
      <c r="E60" s="25">
        <v>85</v>
      </c>
      <c r="F60" s="30">
        <v>3.41</v>
      </c>
      <c r="G60" s="10" t="str">
        <f t="shared" si="0"/>
        <v>Giỏi</v>
      </c>
      <c r="H60" s="11"/>
    </row>
    <row r="61" spans="1:8" s="2" customFormat="1" ht="16.5">
      <c r="A61" s="8">
        <v>55</v>
      </c>
      <c r="B61" s="26" t="s">
        <v>675</v>
      </c>
      <c r="C61" s="19" t="s">
        <v>174</v>
      </c>
      <c r="D61" s="20" t="s">
        <v>8</v>
      </c>
      <c r="E61" s="25">
        <v>81.5</v>
      </c>
      <c r="F61" s="30">
        <v>3.41</v>
      </c>
      <c r="G61" s="10" t="str">
        <f t="shared" si="0"/>
        <v>Giỏi</v>
      </c>
      <c r="H61" s="11"/>
    </row>
    <row r="62" spans="1:8" s="2" customFormat="1" ht="16.5">
      <c r="A62" s="8">
        <v>56</v>
      </c>
      <c r="B62" s="26" t="s">
        <v>675</v>
      </c>
      <c r="C62" s="19" t="s">
        <v>1052</v>
      </c>
      <c r="D62" s="20" t="s">
        <v>215</v>
      </c>
      <c r="E62" s="25">
        <v>85</v>
      </c>
      <c r="F62" s="30">
        <v>3.4</v>
      </c>
      <c r="G62" s="10" t="str">
        <f t="shared" si="0"/>
        <v>Giỏi</v>
      </c>
      <c r="H62" s="11"/>
    </row>
    <row r="63" spans="1:8" s="2" customFormat="1" ht="16.5">
      <c r="A63" s="8">
        <v>57</v>
      </c>
      <c r="B63" s="26" t="s">
        <v>675</v>
      </c>
      <c r="C63" s="19" t="s">
        <v>102</v>
      </c>
      <c r="D63" s="20" t="s">
        <v>60</v>
      </c>
      <c r="E63" s="25">
        <v>86</v>
      </c>
      <c r="F63" s="30">
        <v>3.39</v>
      </c>
      <c r="G63" s="10" t="str">
        <f t="shared" si="0"/>
        <v>Giỏi</v>
      </c>
      <c r="H63" s="11"/>
    </row>
    <row r="64" spans="1:8" s="2" customFormat="1" ht="16.5">
      <c r="A64" s="8">
        <v>58</v>
      </c>
      <c r="B64" s="26" t="s">
        <v>675</v>
      </c>
      <c r="C64" s="19" t="s">
        <v>11</v>
      </c>
      <c r="D64" s="20" t="s">
        <v>257</v>
      </c>
      <c r="E64" s="25">
        <v>82.5</v>
      </c>
      <c r="F64" s="30">
        <v>3.39</v>
      </c>
      <c r="G64" s="10" t="str">
        <f t="shared" si="0"/>
        <v>Giỏi</v>
      </c>
      <c r="H64" s="11"/>
    </row>
    <row r="65" spans="1:8" s="2" customFormat="1" ht="16.5">
      <c r="A65" s="8">
        <v>59</v>
      </c>
      <c r="B65" s="26" t="s">
        <v>675</v>
      </c>
      <c r="C65" s="19" t="s">
        <v>1053</v>
      </c>
      <c r="D65" s="20" t="s">
        <v>8</v>
      </c>
      <c r="E65" s="25">
        <v>83</v>
      </c>
      <c r="F65" s="30">
        <v>3.38</v>
      </c>
      <c r="G65" s="10" t="str">
        <f t="shared" si="0"/>
        <v>Giỏi</v>
      </c>
      <c r="H65" s="11"/>
    </row>
    <row r="66" spans="1:8" s="2" customFormat="1" ht="16.5">
      <c r="A66" s="8">
        <v>60</v>
      </c>
      <c r="B66" s="26" t="s">
        <v>675</v>
      </c>
      <c r="C66" s="19" t="s">
        <v>1054</v>
      </c>
      <c r="D66" s="20" t="s">
        <v>108</v>
      </c>
      <c r="E66" s="25">
        <v>83</v>
      </c>
      <c r="F66" s="30">
        <v>3.35</v>
      </c>
      <c r="G66" s="10" t="str">
        <f t="shared" si="0"/>
        <v>Giỏi</v>
      </c>
      <c r="H66" s="11"/>
    </row>
    <row r="67" spans="1:8" s="2" customFormat="1" ht="16.5">
      <c r="A67" s="8">
        <v>61</v>
      </c>
      <c r="B67" s="26" t="s">
        <v>675</v>
      </c>
      <c r="C67" s="19" t="s">
        <v>36</v>
      </c>
      <c r="D67" s="20" t="s">
        <v>25</v>
      </c>
      <c r="E67" s="25">
        <v>84.5</v>
      </c>
      <c r="F67" s="30">
        <v>3.31</v>
      </c>
      <c r="G67" s="10" t="str">
        <f t="shared" si="0"/>
        <v>Giỏi</v>
      </c>
      <c r="H67" s="11"/>
    </row>
    <row r="68" spans="1:8" s="2" customFormat="1" ht="16.5">
      <c r="A68" s="8">
        <v>62</v>
      </c>
      <c r="B68" s="26" t="s">
        <v>675</v>
      </c>
      <c r="C68" s="19" t="s">
        <v>43</v>
      </c>
      <c r="D68" s="20" t="s">
        <v>45</v>
      </c>
      <c r="E68" s="25">
        <v>84.5</v>
      </c>
      <c r="F68" s="30">
        <v>3.28</v>
      </c>
      <c r="G68" s="10" t="str">
        <f t="shared" si="0"/>
        <v>Giỏi</v>
      </c>
      <c r="H68" s="11"/>
    </row>
    <row r="69" spans="1:8" s="2" customFormat="1" ht="16.5">
      <c r="A69" s="8">
        <v>63</v>
      </c>
      <c r="B69" s="26" t="s">
        <v>675</v>
      </c>
      <c r="C69" s="19" t="s">
        <v>219</v>
      </c>
      <c r="D69" s="20" t="s">
        <v>32</v>
      </c>
      <c r="E69" s="25">
        <v>85.5</v>
      </c>
      <c r="F69" s="30">
        <v>3.26</v>
      </c>
      <c r="G69" s="10" t="str">
        <f t="shared" si="0"/>
        <v>Giỏi</v>
      </c>
      <c r="H69" s="11"/>
    </row>
    <row r="70" spans="1:8" s="2" customFormat="1" ht="16.5">
      <c r="A70" s="8">
        <v>64</v>
      </c>
      <c r="B70" s="26" t="s">
        <v>675</v>
      </c>
      <c r="C70" s="19" t="s">
        <v>1055</v>
      </c>
      <c r="D70" s="20" t="s">
        <v>285</v>
      </c>
      <c r="E70" s="25">
        <v>82.5</v>
      </c>
      <c r="F70" s="30">
        <v>3.25</v>
      </c>
      <c r="G70" s="10" t="str">
        <f t="shared" si="0"/>
        <v>Giỏi</v>
      </c>
      <c r="H70" s="11"/>
    </row>
    <row r="71" spans="1:8" s="2" customFormat="1" ht="16.5">
      <c r="A71" s="8">
        <v>65</v>
      </c>
      <c r="B71" s="26" t="s">
        <v>675</v>
      </c>
      <c r="C71" s="19" t="s">
        <v>23</v>
      </c>
      <c r="D71" s="20" t="s">
        <v>34</v>
      </c>
      <c r="E71" s="25">
        <v>84</v>
      </c>
      <c r="F71" s="30">
        <v>3.24</v>
      </c>
      <c r="G71" s="10" t="str">
        <f t="shared" ref="G71:G134" si="1">IF(AND(F71&gt;=3.6,E71&gt;=90),".Xuất sắc",IF(AND(F71&gt;=3.2,E71&gt;=80),"Giỏi",IF(AND(F71&gt;=2.5,E71&gt;=65),"Khá","Yếu")))</f>
        <v>Giỏi</v>
      </c>
      <c r="H71" s="11"/>
    </row>
    <row r="72" spans="1:8" s="2" customFormat="1" ht="16.5">
      <c r="A72" s="8">
        <v>66</v>
      </c>
      <c r="B72" s="26" t="s">
        <v>675</v>
      </c>
      <c r="C72" s="19" t="s">
        <v>63</v>
      </c>
      <c r="D72" s="20" t="s">
        <v>109</v>
      </c>
      <c r="E72" s="25">
        <v>86.5</v>
      </c>
      <c r="F72" s="30">
        <v>3.2</v>
      </c>
      <c r="G72" s="10" t="str">
        <f t="shared" si="1"/>
        <v>Giỏi</v>
      </c>
      <c r="H72" s="11"/>
    </row>
    <row r="73" spans="1:8" s="2" customFormat="1" ht="16.5">
      <c r="A73" s="8">
        <v>67</v>
      </c>
      <c r="B73" s="26" t="s">
        <v>675</v>
      </c>
      <c r="C73" s="19" t="s">
        <v>326</v>
      </c>
      <c r="D73" s="20" t="s">
        <v>31</v>
      </c>
      <c r="E73" s="25">
        <v>79.5</v>
      </c>
      <c r="F73" s="30">
        <v>3.24</v>
      </c>
      <c r="G73" s="10" t="str">
        <f t="shared" si="1"/>
        <v>Khá</v>
      </c>
      <c r="H73" s="11"/>
    </row>
    <row r="74" spans="1:8" s="2" customFormat="1" ht="16.5">
      <c r="A74" s="8">
        <v>68</v>
      </c>
      <c r="B74" s="26" t="s">
        <v>675</v>
      </c>
      <c r="C74" s="19" t="s">
        <v>63</v>
      </c>
      <c r="D74" s="20" t="s">
        <v>62</v>
      </c>
      <c r="E74" s="25">
        <v>79.5</v>
      </c>
      <c r="F74" s="30">
        <v>3.21</v>
      </c>
      <c r="G74" s="10" t="str">
        <f t="shared" si="1"/>
        <v>Khá</v>
      </c>
      <c r="H74" s="11"/>
    </row>
    <row r="75" spans="1:8" s="2" customFormat="1" ht="16.5">
      <c r="A75" s="8">
        <v>69</v>
      </c>
      <c r="B75" s="26" t="s">
        <v>675</v>
      </c>
      <c r="C75" s="19" t="s">
        <v>1056</v>
      </c>
      <c r="D75" s="20" t="s">
        <v>85</v>
      </c>
      <c r="E75" s="25">
        <v>82.5</v>
      </c>
      <c r="F75" s="30">
        <v>3.18</v>
      </c>
      <c r="G75" s="10" t="str">
        <f t="shared" si="1"/>
        <v>Khá</v>
      </c>
      <c r="H75" s="11"/>
    </row>
    <row r="76" spans="1:8" s="2" customFormat="1" ht="16.5">
      <c r="A76" s="8">
        <v>70</v>
      </c>
      <c r="B76" s="26" t="s">
        <v>675</v>
      </c>
      <c r="C76" s="19" t="s">
        <v>79</v>
      </c>
      <c r="D76" s="20" t="s">
        <v>72</v>
      </c>
      <c r="E76" s="25">
        <v>90</v>
      </c>
      <c r="F76" s="30">
        <v>3.16</v>
      </c>
      <c r="G76" s="10" t="str">
        <f t="shared" si="1"/>
        <v>Khá</v>
      </c>
      <c r="H76" s="11"/>
    </row>
    <row r="77" spans="1:8" s="2" customFormat="1" ht="16.5">
      <c r="A77" s="8">
        <v>71</v>
      </c>
      <c r="B77" s="26" t="s">
        <v>675</v>
      </c>
      <c r="C77" s="19" t="s">
        <v>11</v>
      </c>
      <c r="D77" s="20" t="s">
        <v>17</v>
      </c>
      <c r="E77" s="25">
        <v>83.5</v>
      </c>
      <c r="F77" s="30">
        <v>3.16</v>
      </c>
      <c r="G77" s="10" t="str">
        <f t="shared" si="1"/>
        <v>Khá</v>
      </c>
      <c r="H77" s="11"/>
    </row>
    <row r="78" spans="1:8" s="2" customFormat="1" ht="16.5">
      <c r="A78" s="8">
        <v>72</v>
      </c>
      <c r="B78" s="26" t="s">
        <v>675</v>
      </c>
      <c r="C78" s="19" t="s">
        <v>23</v>
      </c>
      <c r="D78" s="20" t="s">
        <v>695</v>
      </c>
      <c r="E78" s="25">
        <v>83.5</v>
      </c>
      <c r="F78" s="30">
        <v>3.16</v>
      </c>
      <c r="G78" s="10" t="str">
        <f t="shared" si="1"/>
        <v>Khá</v>
      </c>
      <c r="H78" s="11"/>
    </row>
    <row r="79" spans="1:8" s="2" customFormat="1" ht="16.5">
      <c r="A79" s="8">
        <v>73</v>
      </c>
      <c r="B79" s="26" t="s">
        <v>675</v>
      </c>
      <c r="C79" s="19" t="s">
        <v>1057</v>
      </c>
      <c r="D79" s="20" t="s">
        <v>1058</v>
      </c>
      <c r="E79" s="25">
        <v>78.5</v>
      </c>
      <c r="F79" s="30">
        <v>3.16</v>
      </c>
      <c r="G79" s="10" t="str">
        <f t="shared" si="1"/>
        <v>Khá</v>
      </c>
      <c r="H79" s="11"/>
    </row>
    <row r="80" spans="1:8" s="2" customFormat="1" ht="16.5">
      <c r="A80" s="8">
        <v>74</v>
      </c>
      <c r="B80" s="26" t="s">
        <v>675</v>
      </c>
      <c r="C80" s="19" t="s">
        <v>89</v>
      </c>
      <c r="D80" s="20" t="s">
        <v>38</v>
      </c>
      <c r="E80" s="25">
        <v>80</v>
      </c>
      <c r="F80" s="30">
        <v>3.15</v>
      </c>
      <c r="G80" s="10" t="str">
        <f t="shared" si="1"/>
        <v>Khá</v>
      </c>
      <c r="H80" s="11"/>
    </row>
    <row r="81" spans="1:8" s="2" customFormat="1" ht="16.5">
      <c r="A81" s="8">
        <v>75</v>
      </c>
      <c r="B81" s="26" t="s">
        <v>675</v>
      </c>
      <c r="C81" s="19" t="s">
        <v>1059</v>
      </c>
      <c r="D81" s="20" t="s">
        <v>8</v>
      </c>
      <c r="E81" s="25">
        <v>77.5</v>
      </c>
      <c r="F81" s="30">
        <v>3.15</v>
      </c>
      <c r="G81" s="10" t="str">
        <f t="shared" si="1"/>
        <v>Khá</v>
      </c>
      <c r="H81" s="11"/>
    </row>
    <row r="82" spans="1:8" s="2" customFormat="1" ht="16.5">
      <c r="A82" s="8">
        <v>76</v>
      </c>
      <c r="B82" s="26" t="s">
        <v>675</v>
      </c>
      <c r="C82" s="19" t="s">
        <v>1060</v>
      </c>
      <c r="D82" s="20" t="s">
        <v>136</v>
      </c>
      <c r="E82" s="25">
        <v>82</v>
      </c>
      <c r="F82" s="30">
        <v>3.11</v>
      </c>
      <c r="G82" s="10" t="str">
        <f t="shared" si="1"/>
        <v>Khá</v>
      </c>
      <c r="H82" s="11"/>
    </row>
    <row r="83" spans="1:8" s="2" customFormat="1" ht="16.5">
      <c r="A83" s="8">
        <v>77</v>
      </c>
      <c r="B83" s="26" t="s">
        <v>675</v>
      </c>
      <c r="C83" s="19" t="s">
        <v>1061</v>
      </c>
      <c r="D83" s="20" t="s">
        <v>14</v>
      </c>
      <c r="E83" s="25">
        <v>80.5</v>
      </c>
      <c r="F83" s="30">
        <v>3.11</v>
      </c>
      <c r="G83" s="10" t="str">
        <f t="shared" si="1"/>
        <v>Khá</v>
      </c>
      <c r="H83" s="11"/>
    </row>
    <row r="84" spans="1:8" s="2" customFormat="1" ht="16.5">
      <c r="A84" s="8">
        <v>78</v>
      </c>
      <c r="B84" s="26" t="s">
        <v>675</v>
      </c>
      <c r="C84" s="19" t="s">
        <v>1062</v>
      </c>
      <c r="D84" s="20" t="s">
        <v>136</v>
      </c>
      <c r="E84" s="25">
        <v>78</v>
      </c>
      <c r="F84" s="30">
        <v>3.11</v>
      </c>
      <c r="G84" s="10" t="str">
        <f t="shared" si="1"/>
        <v>Khá</v>
      </c>
      <c r="H84" s="11"/>
    </row>
    <row r="85" spans="1:8" s="2" customFormat="1" ht="16.5">
      <c r="A85" s="8">
        <v>79</v>
      </c>
      <c r="B85" s="26" t="s">
        <v>675</v>
      </c>
      <c r="C85" s="19" t="s">
        <v>16</v>
      </c>
      <c r="D85" s="20" t="s">
        <v>1063</v>
      </c>
      <c r="E85" s="25">
        <v>80.5</v>
      </c>
      <c r="F85" s="30">
        <v>3.1</v>
      </c>
      <c r="G85" s="10" t="str">
        <f t="shared" si="1"/>
        <v>Khá</v>
      </c>
      <c r="H85" s="11"/>
    </row>
    <row r="86" spans="1:8" s="2" customFormat="1" ht="16.5">
      <c r="A86" s="8">
        <v>80</v>
      </c>
      <c r="B86" s="26" t="s">
        <v>675</v>
      </c>
      <c r="C86" s="19" t="s">
        <v>137</v>
      </c>
      <c r="D86" s="20" t="s">
        <v>150</v>
      </c>
      <c r="E86" s="25">
        <v>79.5</v>
      </c>
      <c r="F86" s="30">
        <v>3.1</v>
      </c>
      <c r="G86" s="10" t="str">
        <f t="shared" si="1"/>
        <v>Khá</v>
      </c>
      <c r="H86" s="11"/>
    </row>
    <row r="87" spans="1:8" s="2" customFormat="1" ht="16.5">
      <c r="A87" s="8">
        <v>81</v>
      </c>
      <c r="B87" s="26" t="s">
        <v>675</v>
      </c>
      <c r="C87" s="19" t="s">
        <v>331</v>
      </c>
      <c r="D87" s="20" t="s">
        <v>84</v>
      </c>
      <c r="E87" s="25">
        <v>83.5</v>
      </c>
      <c r="F87" s="30">
        <v>3.09</v>
      </c>
      <c r="G87" s="10" t="str">
        <f t="shared" si="1"/>
        <v>Khá</v>
      </c>
      <c r="H87" s="11"/>
    </row>
    <row r="88" spans="1:8" s="2" customFormat="1" ht="16.5">
      <c r="A88" s="8">
        <v>82</v>
      </c>
      <c r="B88" s="26" t="s">
        <v>675</v>
      </c>
      <c r="C88" s="19" t="s">
        <v>1064</v>
      </c>
      <c r="D88" s="20" t="s">
        <v>1065</v>
      </c>
      <c r="E88" s="25">
        <v>79.5</v>
      </c>
      <c r="F88" s="30">
        <v>3.09</v>
      </c>
      <c r="G88" s="10" t="str">
        <f t="shared" si="1"/>
        <v>Khá</v>
      </c>
      <c r="H88" s="11"/>
    </row>
    <row r="89" spans="1:8" s="2" customFormat="1" ht="16.5">
      <c r="A89" s="8">
        <v>83</v>
      </c>
      <c r="B89" s="26" t="s">
        <v>675</v>
      </c>
      <c r="C89" s="19" t="s">
        <v>113</v>
      </c>
      <c r="D89" s="20" t="s">
        <v>103</v>
      </c>
      <c r="E89" s="25">
        <v>79.5</v>
      </c>
      <c r="F89" s="30">
        <v>3.08</v>
      </c>
      <c r="G89" s="10" t="str">
        <f t="shared" si="1"/>
        <v>Khá</v>
      </c>
      <c r="H89" s="11"/>
    </row>
    <row r="90" spans="1:8" s="2" customFormat="1" ht="16.5">
      <c r="A90" s="8">
        <v>84</v>
      </c>
      <c r="B90" s="26" t="s">
        <v>675</v>
      </c>
      <c r="C90" s="19" t="s">
        <v>1066</v>
      </c>
      <c r="D90" s="20" t="s">
        <v>170</v>
      </c>
      <c r="E90" s="25">
        <v>81</v>
      </c>
      <c r="F90" s="30">
        <v>3.04</v>
      </c>
      <c r="G90" s="10" t="str">
        <f t="shared" si="1"/>
        <v>Khá</v>
      </c>
      <c r="H90" s="11"/>
    </row>
    <row r="91" spans="1:8" s="2" customFormat="1" ht="16.5">
      <c r="A91" s="8">
        <v>85</v>
      </c>
      <c r="B91" s="26" t="s">
        <v>675</v>
      </c>
      <c r="C91" s="19" t="s">
        <v>1067</v>
      </c>
      <c r="D91" s="20" t="s">
        <v>70</v>
      </c>
      <c r="E91" s="25">
        <v>80.5</v>
      </c>
      <c r="F91" s="30">
        <v>3.03</v>
      </c>
      <c r="G91" s="10" t="str">
        <f t="shared" si="1"/>
        <v>Khá</v>
      </c>
      <c r="H91" s="11"/>
    </row>
    <row r="92" spans="1:8" s="2" customFormat="1" ht="16.5">
      <c r="A92" s="8">
        <v>86</v>
      </c>
      <c r="B92" s="26" t="s">
        <v>675</v>
      </c>
      <c r="C92" s="19" t="s">
        <v>58</v>
      </c>
      <c r="D92" s="20" t="s">
        <v>90</v>
      </c>
      <c r="E92" s="25">
        <v>77.5</v>
      </c>
      <c r="F92" s="30">
        <v>3.03</v>
      </c>
      <c r="G92" s="10" t="str">
        <f t="shared" si="1"/>
        <v>Khá</v>
      </c>
      <c r="H92" s="11"/>
    </row>
    <row r="93" spans="1:8" s="2" customFormat="1" ht="16.5">
      <c r="A93" s="8">
        <v>87</v>
      </c>
      <c r="B93" s="26" t="s">
        <v>675</v>
      </c>
      <c r="C93" s="19" t="s">
        <v>11</v>
      </c>
      <c r="D93" s="20" t="s">
        <v>17</v>
      </c>
      <c r="E93" s="25">
        <v>79.5</v>
      </c>
      <c r="F93" s="30">
        <v>3.01</v>
      </c>
      <c r="G93" s="10" t="str">
        <f t="shared" si="1"/>
        <v>Khá</v>
      </c>
      <c r="H93" s="11"/>
    </row>
    <row r="94" spans="1:8" s="2" customFormat="1" ht="16.5">
      <c r="A94" s="8">
        <v>88</v>
      </c>
      <c r="B94" s="26" t="s">
        <v>675</v>
      </c>
      <c r="C94" s="19" t="s">
        <v>1068</v>
      </c>
      <c r="D94" s="20" t="s">
        <v>25</v>
      </c>
      <c r="E94" s="25">
        <v>79</v>
      </c>
      <c r="F94" s="30">
        <v>3.01</v>
      </c>
      <c r="G94" s="10" t="str">
        <f t="shared" si="1"/>
        <v>Khá</v>
      </c>
      <c r="H94" s="11"/>
    </row>
    <row r="95" spans="1:8" s="2" customFormat="1" ht="16.5">
      <c r="A95" s="8">
        <v>89</v>
      </c>
      <c r="B95" s="26" t="s">
        <v>675</v>
      </c>
      <c r="C95" s="19" t="s">
        <v>87</v>
      </c>
      <c r="D95" s="20" t="s">
        <v>98</v>
      </c>
      <c r="E95" s="25">
        <v>83.5</v>
      </c>
      <c r="F95" s="30">
        <v>2.99</v>
      </c>
      <c r="G95" s="10" t="str">
        <f t="shared" si="1"/>
        <v>Khá</v>
      </c>
      <c r="H95" s="11"/>
    </row>
    <row r="96" spans="1:8" s="2" customFormat="1" ht="16.5">
      <c r="A96" s="8">
        <v>90</v>
      </c>
      <c r="B96" s="26" t="s">
        <v>675</v>
      </c>
      <c r="C96" s="19" t="s">
        <v>82</v>
      </c>
      <c r="D96" s="20" t="s">
        <v>12</v>
      </c>
      <c r="E96" s="25">
        <v>76.5</v>
      </c>
      <c r="F96" s="30">
        <v>2.99</v>
      </c>
      <c r="G96" s="10" t="str">
        <f t="shared" si="1"/>
        <v>Khá</v>
      </c>
      <c r="H96" s="11"/>
    </row>
    <row r="97" spans="1:8" s="2" customFormat="1" ht="16.5">
      <c r="A97" s="8">
        <v>91</v>
      </c>
      <c r="B97" s="26" t="s">
        <v>675</v>
      </c>
      <c r="C97" s="19" t="s">
        <v>11</v>
      </c>
      <c r="D97" s="20" t="s">
        <v>109</v>
      </c>
      <c r="E97" s="25">
        <v>77</v>
      </c>
      <c r="F97" s="30">
        <v>2.98</v>
      </c>
      <c r="G97" s="10" t="str">
        <f t="shared" si="1"/>
        <v>Khá</v>
      </c>
      <c r="H97" s="11"/>
    </row>
    <row r="98" spans="1:8" s="2" customFormat="1" ht="16.5">
      <c r="A98" s="8">
        <v>92</v>
      </c>
      <c r="B98" s="26" t="s">
        <v>675</v>
      </c>
      <c r="C98" s="19" t="s">
        <v>1069</v>
      </c>
      <c r="D98" s="20" t="s">
        <v>8</v>
      </c>
      <c r="E98" s="25">
        <v>88</v>
      </c>
      <c r="F98" s="30">
        <v>2.93</v>
      </c>
      <c r="G98" s="10" t="str">
        <f t="shared" si="1"/>
        <v>Khá</v>
      </c>
      <c r="H98" s="11"/>
    </row>
    <row r="99" spans="1:8" s="2" customFormat="1" ht="16.5">
      <c r="A99" s="8">
        <v>93</v>
      </c>
      <c r="B99" s="26" t="s">
        <v>675</v>
      </c>
      <c r="C99" s="19" t="s">
        <v>1070</v>
      </c>
      <c r="D99" s="20" t="s">
        <v>129</v>
      </c>
      <c r="E99" s="25">
        <v>78.5</v>
      </c>
      <c r="F99" s="30">
        <v>2.93</v>
      </c>
      <c r="G99" s="10" t="str">
        <f t="shared" si="1"/>
        <v>Khá</v>
      </c>
      <c r="H99" s="11"/>
    </row>
    <row r="100" spans="1:8" s="2" customFormat="1" ht="16.5">
      <c r="A100" s="8">
        <v>94</v>
      </c>
      <c r="B100" s="26" t="s">
        <v>675</v>
      </c>
      <c r="C100" s="19" t="s">
        <v>94</v>
      </c>
      <c r="D100" s="20" t="s">
        <v>101</v>
      </c>
      <c r="E100" s="25">
        <v>75.5</v>
      </c>
      <c r="F100" s="30">
        <v>2.91</v>
      </c>
      <c r="G100" s="10" t="str">
        <f t="shared" si="1"/>
        <v>Khá</v>
      </c>
      <c r="H100" s="11"/>
    </row>
    <row r="101" spans="1:8" s="2" customFormat="1" ht="16.5">
      <c r="A101" s="8">
        <v>95</v>
      </c>
      <c r="B101" s="26" t="s">
        <v>675</v>
      </c>
      <c r="C101" s="19" t="s">
        <v>18</v>
      </c>
      <c r="D101" s="20" t="s">
        <v>24</v>
      </c>
      <c r="E101" s="25">
        <v>75.5</v>
      </c>
      <c r="F101" s="30">
        <v>2.88</v>
      </c>
      <c r="G101" s="10" t="str">
        <f t="shared" si="1"/>
        <v>Khá</v>
      </c>
      <c r="H101" s="11"/>
    </row>
    <row r="102" spans="1:8" s="2" customFormat="1" ht="16.5">
      <c r="A102" s="8">
        <v>96</v>
      </c>
      <c r="B102" s="26" t="s">
        <v>675</v>
      </c>
      <c r="C102" s="19" t="s">
        <v>43</v>
      </c>
      <c r="D102" s="20" t="s">
        <v>135</v>
      </c>
      <c r="E102" s="25">
        <v>78.5</v>
      </c>
      <c r="F102" s="30">
        <v>2.85</v>
      </c>
      <c r="G102" s="10" t="str">
        <f t="shared" si="1"/>
        <v>Khá</v>
      </c>
      <c r="H102" s="11"/>
    </row>
    <row r="103" spans="1:8" s="2" customFormat="1" ht="16.5">
      <c r="A103" s="8">
        <v>97</v>
      </c>
      <c r="B103" s="26" t="s">
        <v>675</v>
      </c>
      <c r="C103" s="19" t="s">
        <v>1071</v>
      </c>
      <c r="D103" s="20" t="s">
        <v>139</v>
      </c>
      <c r="E103" s="25">
        <v>78.5</v>
      </c>
      <c r="F103" s="30">
        <v>2.84</v>
      </c>
      <c r="G103" s="10" t="str">
        <f t="shared" si="1"/>
        <v>Khá</v>
      </c>
      <c r="H103" s="11"/>
    </row>
    <row r="104" spans="1:8" s="2" customFormat="1" ht="16.5">
      <c r="A104" s="8">
        <v>98</v>
      </c>
      <c r="B104" s="26" t="s">
        <v>675</v>
      </c>
      <c r="C104" s="19" t="s">
        <v>36</v>
      </c>
      <c r="D104" s="20" t="s">
        <v>40</v>
      </c>
      <c r="E104" s="25">
        <v>77</v>
      </c>
      <c r="F104" s="30">
        <v>2.84</v>
      </c>
      <c r="G104" s="10" t="str">
        <f t="shared" si="1"/>
        <v>Khá</v>
      </c>
      <c r="H104" s="11"/>
    </row>
    <row r="105" spans="1:8" s="2" customFormat="1" ht="16.5">
      <c r="A105" s="8">
        <v>99</v>
      </c>
      <c r="B105" s="26" t="s">
        <v>675</v>
      </c>
      <c r="C105" s="19" t="s">
        <v>23</v>
      </c>
      <c r="D105" s="20" t="s">
        <v>151</v>
      </c>
      <c r="E105" s="25">
        <v>77</v>
      </c>
      <c r="F105" s="30">
        <v>2.75</v>
      </c>
      <c r="G105" s="10" t="str">
        <f t="shared" si="1"/>
        <v>Khá</v>
      </c>
      <c r="H105" s="11"/>
    </row>
    <row r="106" spans="1:8" s="2" customFormat="1" ht="16.5">
      <c r="A106" s="8">
        <v>100</v>
      </c>
      <c r="B106" s="26" t="s">
        <v>675</v>
      </c>
      <c r="C106" s="19" t="s">
        <v>23</v>
      </c>
      <c r="D106" s="20" t="s">
        <v>64</v>
      </c>
      <c r="E106" s="25">
        <v>79</v>
      </c>
      <c r="F106" s="30">
        <v>2.73</v>
      </c>
      <c r="G106" s="10" t="str">
        <f t="shared" si="1"/>
        <v>Khá</v>
      </c>
      <c r="H106" s="11"/>
    </row>
    <row r="107" spans="1:8" s="2" customFormat="1" ht="16.5">
      <c r="A107" s="8">
        <v>101</v>
      </c>
      <c r="B107" s="26" t="s">
        <v>675</v>
      </c>
      <c r="C107" s="19" t="s">
        <v>11</v>
      </c>
      <c r="D107" s="20" t="s">
        <v>77</v>
      </c>
      <c r="E107" s="25">
        <v>73</v>
      </c>
      <c r="F107" s="30">
        <v>2.69</v>
      </c>
      <c r="G107" s="10" t="str">
        <f t="shared" si="1"/>
        <v>Khá</v>
      </c>
      <c r="H107" s="11"/>
    </row>
    <row r="108" spans="1:8" s="2" customFormat="1" ht="16.5">
      <c r="A108" s="8">
        <v>102</v>
      </c>
      <c r="B108" s="26" t="s">
        <v>675</v>
      </c>
      <c r="C108" s="19" t="s">
        <v>11</v>
      </c>
      <c r="D108" s="20" t="s">
        <v>77</v>
      </c>
      <c r="E108" s="25">
        <v>69.5</v>
      </c>
      <c r="F108" s="30">
        <v>2.59</v>
      </c>
      <c r="G108" s="10" t="str">
        <f t="shared" si="1"/>
        <v>Khá</v>
      </c>
      <c r="H108" s="11"/>
    </row>
    <row r="109" spans="1:8" s="2" customFormat="1" ht="16.5">
      <c r="A109" s="8">
        <v>103</v>
      </c>
      <c r="B109" s="26" t="s">
        <v>675</v>
      </c>
      <c r="C109" s="19" t="s">
        <v>1072</v>
      </c>
      <c r="D109" s="20" t="s">
        <v>308</v>
      </c>
      <c r="E109" s="25">
        <v>81</v>
      </c>
      <c r="F109" s="30">
        <v>2.5299999999999998</v>
      </c>
      <c r="G109" s="10" t="str">
        <f t="shared" si="1"/>
        <v>Khá</v>
      </c>
      <c r="H109" s="11"/>
    </row>
    <row r="110" spans="1:8" s="2" customFormat="1" ht="16.5">
      <c r="A110" s="8">
        <v>104</v>
      </c>
      <c r="B110" s="26" t="s">
        <v>675</v>
      </c>
      <c r="C110" s="19" t="s">
        <v>1073</v>
      </c>
      <c r="D110" s="20" t="s">
        <v>1074</v>
      </c>
      <c r="E110" s="25">
        <v>75</v>
      </c>
      <c r="F110" s="30">
        <v>2.5299999999999998</v>
      </c>
      <c r="G110" s="10" t="str">
        <f t="shared" si="1"/>
        <v>Khá</v>
      </c>
      <c r="H110" s="11"/>
    </row>
    <row r="111" spans="1:8" s="2" customFormat="1" ht="16.5">
      <c r="A111" s="8">
        <v>105</v>
      </c>
      <c r="B111" s="26" t="s">
        <v>676</v>
      </c>
      <c r="C111" s="19" t="s">
        <v>13</v>
      </c>
      <c r="D111" s="20" t="s">
        <v>62</v>
      </c>
      <c r="E111" s="25">
        <v>91</v>
      </c>
      <c r="F111" s="30">
        <v>3.54</v>
      </c>
      <c r="G111" s="10" t="str">
        <f t="shared" si="1"/>
        <v>Giỏi</v>
      </c>
      <c r="H111" s="11"/>
    </row>
    <row r="112" spans="1:8" s="2" customFormat="1" ht="16.5">
      <c r="A112" s="8">
        <v>106</v>
      </c>
      <c r="B112" s="26" t="s">
        <v>676</v>
      </c>
      <c r="C112" s="19" t="s">
        <v>89</v>
      </c>
      <c r="D112" s="20" t="s">
        <v>468</v>
      </c>
      <c r="E112" s="25">
        <v>85</v>
      </c>
      <c r="F112" s="30">
        <v>3.45</v>
      </c>
      <c r="G112" s="10" t="str">
        <f t="shared" si="1"/>
        <v>Giỏi</v>
      </c>
      <c r="H112" s="11"/>
    </row>
    <row r="113" spans="1:8" s="2" customFormat="1" ht="16.5">
      <c r="A113" s="8">
        <v>107</v>
      </c>
      <c r="B113" s="26" t="s">
        <v>676</v>
      </c>
      <c r="C113" s="19" t="s">
        <v>1075</v>
      </c>
      <c r="D113" s="20" t="s">
        <v>40</v>
      </c>
      <c r="E113" s="25">
        <v>81</v>
      </c>
      <c r="F113" s="30">
        <v>3.4</v>
      </c>
      <c r="G113" s="10" t="str">
        <f t="shared" si="1"/>
        <v>Giỏi</v>
      </c>
      <c r="H113" s="11"/>
    </row>
    <row r="114" spans="1:8" s="2" customFormat="1" ht="16.5">
      <c r="A114" s="8">
        <v>108</v>
      </c>
      <c r="B114" s="26" t="s">
        <v>676</v>
      </c>
      <c r="C114" s="19" t="s">
        <v>1044</v>
      </c>
      <c r="D114" s="20" t="s">
        <v>45</v>
      </c>
      <c r="E114" s="25">
        <v>93</v>
      </c>
      <c r="F114" s="30">
        <v>3.39</v>
      </c>
      <c r="G114" s="10" t="str">
        <f t="shared" si="1"/>
        <v>Giỏi</v>
      </c>
      <c r="H114" s="11"/>
    </row>
    <row r="115" spans="1:8" s="2" customFormat="1" ht="16.5">
      <c r="A115" s="8">
        <v>109</v>
      </c>
      <c r="B115" s="26" t="s">
        <v>676</v>
      </c>
      <c r="C115" s="19" t="s">
        <v>1076</v>
      </c>
      <c r="D115" s="20" t="s">
        <v>901</v>
      </c>
      <c r="E115" s="25">
        <v>89.5</v>
      </c>
      <c r="F115" s="30">
        <v>3.26</v>
      </c>
      <c r="G115" s="10" t="str">
        <f t="shared" si="1"/>
        <v>Giỏi</v>
      </c>
      <c r="H115" s="11"/>
    </row>
    <row r="116" spans="1:8" s="2" customFormat="1" ht="16.5">
      <c r="A116" s="8">
        <v>110</v>
      </c>
      <c r="B116" s="26" t="s">
        <v>676</v>
      </c>
      <c r="C116" s="19" t="s">
        <v>1077</v>
      </c>
      <c r="D116" s="20" t="s">
        <v>8</v>
      </c>
      <c r="E116" s="25">
        <v>85.5</v>
      </c>
      <c r="F116" s="30">
        <v>3.24</v>
      </c>
      <c r="G116" s="10" t="str">
        <f t="shared" si="1"/>
        <v>Giỏi</v>
      </c>
      <c r="H116" s="11"/>
    </row>
    <row r="117" spans="1:8" s="2" customFormat="1" ht="16.5">
      <c r="A117" s="8">
        <v>111</v>
      </c>
      <c r="B117" s="26" t="s">
        <v>676</v>
      </c>
      <c r="C117" s="19" t="s">
        <v>1078</v>
      </c>
      <c r="D117" s="20" t="s">
        <v>1079</v>
      </c>
      <c r="E117" s="25">
        <v>79.5</v>
      </c>
      <c r="F117" s="30">
        <v>3.48</v>
      </c>
      <c r="G117" s="10" t="str">
        <f t="shared" si="1"/>
        <v>Khá</v>
      </c>
      <c r="H117" s="11"/>
    </row>
    <row r="118" spans="1:8" s="2" customFormat="1" ht="16.5">
      <c r="A118" s="8">
        <v>112</v>
      </c>
      <c r="B118" s="26" t="s">
        <v>676</v>
      </c>
      <c r="C118" s="19" t="s">
        <v>1080</v>
      </c>
      <c r="D118" s="20" t="s">
        <v>91</v>
      </c>
      <c r="E118" s="25">
        <v>79.5</v>
      </c>
      <c r="F118" s="30">
        <v>3.36</v>
      </c>
      <c r="G118" s="10" t="str">
        <f t="shared" si="1"/>
        <v>Khá</v>
      </c>
      <c r="H118" s="11"/>
    </row>
    <row r="119" spans="1:8" s="2" customFormat="1" ht="16.5">
      <c r="A119" s="8">
        <v>113</v>
      </c>
      <c r="B119" s="26" t="s">
        <v>676</v>
      </c>
      <c r="C119" s="19" t="s">
        <v>36</v>
      </c>
      <c r="D119" s="20" t="s">
        <v>22</v>
      </c>
      <c r="E119" s="25">
        <v>77.5</v>
      </c>
      <c r="F119" s="30">
        <v>3.33</v>
      </c>
      <c r="G119" s="10" t="str">
        <f t="shared" si="1"/>
        <v>Khá</v>
      </c>
      <c r="H119" s="11"/>
    </row>
    <row r="120" spans="1:8" s="2" customFormat="1" ht="16.5">
      <c r="A120" s="8">
        <v>114</v>
      </c>
      <c r="B120" s="26" t="s">
        <v>676</v>
      </c>
      <c r="C120" s="19" t="s">
        <v>23</v>
      </c>
      <c r="D120" s="20" t="s">
        <v>758</v>
      </c>
      <c r="E120" s="25">
        <v>78.5</v>
      </c>
      <c r="F120" s="30">
        <v>3.29</v>
      </c>
      <c r="G120" s="10" t="str">
        <f t="shared" si="1"/>
        <v>Khá</v>
      </c>
      <c r="H120" s="11"/>
    </row>
    <row r="121" spans="1:8" s="2" customFormat="1" ht="16.5">
      <c r="A121" s="8">
        <v>115</v>
      </c>
      <c r="B121" s="26" t="s">
        <v>676</v>
      </c>
      <c r="C121" s="19" t="s">
        <v>58</v>
      </c>
      <c r="D121" s="20" t="s">
        <v>168</v>
      </c>
      <c r="E121" s="25">
        <v>78</v>
      </c>
      <c r="F121" s="30">
        <v>3.29</v>
      </c>
      <c r="G121" s="10" t="str">
        <f t="shared" si="1"/>
        <v>Khá</v>
      </c>
      <c r="H121" s="11"/>
    </row>
    <row r="122" spans="1:8" s="2" customFormat="1" ht="16.5">
      <c r="A122" s="8">
        <v>116</v>
      </c>
      <c r="B122" s="26" t="s">
        <v>676</v>
      </c>
      <c r="C122" s="19" t="s">
        <v>18</v>
      </c>
      <c r="D122" s="20" t="s">
        <v>39</v>
      </c>
      <c r="E122" s="25">
        <v>76.5</v>
      </c>
      <c r="F122" s="30">
        <v>3.25</v>
      </c>
      <c r="G122" s="10" t="str">
        <f t="shared" si="1"/>
        <v>Khá</v>
      </c>
      <c r="H122" s="11"/>
    </row>
    <row r="123" spans="1:8" s="2" customFormat="1" ht="16.5">
      <c r="A123" s="8">
        <v>117</v>
      </c>
      <c r="B123" s="26" t="s">
        <v>676</v>
      </c>
      <c r="C123" s="19" t="s">
        <v>11</v>
      </c>
      <c r="D123" s="20" t="s">
        <v>940</v>
      </c>
      <c r="E123" s="25">
        <v>78.5</v>
      </c>
      <c r="F123" s="30">
        <v>3.21</v>
      </c>
      <c r="G123" s="10" t="str">
        <f t="shared" si="1"/>
        <v>Khá</v>
      </c>
      <c r="H123" s="11"/>
    </row>
    <row r="124" spans="1:8" s="2" customFormat="1" ht="16.5">
      <c r="A124" s="8">
        <v>118</v>
      </c>
      <c r="B124" s="26" t="s">
        <v>676</v>
      </c>
      <c r="C124" s="19" t="s">
        <v>16</v>
      </c>
      <c r="D124" s="20" t="s">
        <v>72</v>
      </c>
      <c r="E124" s="25">
        <v>76.5</v>
      </c>
      <c r="F124" s="30">
        <v>3.2</v>
      </c>
      <c r="G124" s="10" t="str">
        <f t="shared" si="1"/>
        <v>Khá</v>
      </c>
      <c r="H124" s="11"/>
    </row>
    <row r="125" spans="1:8" s="2" customFormat="1" ht="16.5">
      <c r="A125" s="8">
        <v>119</v>
      </c>
      <c r="B125" s="26" t="s">
        <v>676</v>
      </c>
      <c r="C125" s="19" t="s">
        <v>1081</v>
      </c>
      <c r="D125" s="20" t="s">
        <v>20</v>
      </c>
      <c r="E125" s="25">
        <v>76.5</v>
      </c>
      <c r="F125" s="30">
        <v>3.15</v>
      </c>
      <c r="G125" s="10" t="str">
        <f t="shared" si="1"/>
        <v>Khá</v>
      </c>
      <c r="H125" s="11"/>
    </row>
    <row r="126" spans="1:8" s="2" customFormat="1" ht="16.5">
      <c r="A126" s="8">
        <v>120</v>
      </c>
      <c r="B126" s="26" t="s">
        <v>676</v>
      </c>
      <c r="C126" s="19" t="s">
        <v>11</v>
      </c>
      <c r="D126" s="20" t="s">
        <v>78</v>
      </c>
      <c r="E126" s="25">
        <v>79.5</v>
      </c>
      <c r="F126" s="30">
        <v>3.13</v>
      </c>
      <c r="G126" s="10" t="str">
        <f t="shared" si="1"/>
        <v>Khá</v>
      </c>
      <c r="H126" s="11"/>
    </row>
    <row r="127" spans="1:8" s="2" customFormat="1" ht="16.5">
      <c r="A127" s="8">
        <v>121</v>
      </c>
      <c r="B127" s="26" t="s">
        <v>676</v>
      </c>
      <c r="C127" s="19" t="s">
        <v>1082</v>
      </c>
      <c r="D127" s="20" t="s">
        <v>22</v>
      </c>
      <c r="E127" s="25">
        <v>79.5</v>
      </c>
      <c r="F127" s="30">
        <v>3.13</v>
      </c>
      <c r="G127" s="10" t="str">
        <f t="shared" si="1"/>
        <v>Khá</v>
      </c>
      <c r="H127" s="11"/>
    </row>
    <row r="128" spans="1:8" s="2" customFormat="1" ht="16.5">
      <c r="A128" s="8">
        <v>122</v>
      </c>
      <c r="B128" s="26" t="s">
        <v>676</v>
      </c>
      <c r="C128" s="19" t="s">
        <v>16</v>
      </c>
      <c r="D128" s="20" t="s">
        <v>103</v>
      </c>
      <c r="E128" s="25">
        <v>76</v>
      </c>
      <c r="F128" s="30">
        <v>3.13</v>
      </c>
      <c r="G128" s="10" t="str">
        <f t="shared" si="1"/>
        <v>Khá</v>
      </c>
      <c r="H128" s="11"/>
    </row>
    <row r="129" spans="1:8" s="2" customFormat="1" ht="16.5">
      <c r="A129" s="8">
        <v>123</v>
      </c>
      <c r="B129" s="26" t="s">
        <v>676</v>
      </c>
      <c r="C129" s="19" t="s">
        <v>923</v>
      </c>
      <c r="D129" s="20" t="s">
        <v>78</v>
      </c>
      <c r="E129" s="25">
        <v>76</v>
      </c>
      <c r="F129" s="30">
        <v>3.13</v>
      </c>
      <c r="G129" s="10" t="str">
        <f t="shared" si="1"/>
        <v>Khá</v>
      </c>
      <c r="H129" s="11"/>
    </row>
    <row r="130" spans="1:8" s="2" customFormat="1" ht="16.5">
      <c r="A130" s="8">
        <v>124</v>
      </c>
      <c r="B130" s="26" t="s">
        <v>676</v>
      </c>
      <c r="C130" s="19" t="s">
        <v>11</v>
      </c>
      <c r="D130" s="20" t="s">
        <v>109</v>
      </c>
      <c r="E130" s="25">
        <v>78.5</v>
      </c>
      <c r="F130" s="30">
        <v>3.11</v>
      </c>
      <c r="G130" s="10" t="str">
        <f t="shared" si="1"/>
        <v>Khá</v>
      </c>
      <c r="H130" s="11"/>
    </row>
    <row r="131" spans="1:8" s="2" customFormat="1" ht="16.5">
      <c r="A131" s="8">
        <v>125</v>
      </c>
      <c r="B131" s="26" t="s">
        <v>676</v>
      </c>
      <c r="C131" s="19" t="s">
        <v>11</v>
      </c>
      <c r="D131" s="20" t="s">
        <v>135</v>
      </c>
      <c r="E131" s="25">
        <v>76.5</v>
      </c>
      <c r="F131" s="30">
        <v>3.11</v>
      </c>
      <c r="G131" s="10" t="str">
        <f t="shared" si="1"/>
        <v>Khá</v>
      </c>
      <c r="H131" s="11"/>
    </row>
    <row r="132" spans="1:8" s="2" customFormat="1" ht="16.5">
      <c r="A132" s="8">
        <v>126</v>
      </c>
      <c r="B132" s="26" t="s">
        <v>676</v>
      </c>
      <c r="C132" s="19" t="s">
        <v>878</v>
      </c>
      <c r="D132" s="20" t="s">
        <v>27</v>
      </c>
      <c r="E132" s="25">
        <v>78</v>
      </c>
      <c r="F132" s="30">
        <v>3.1</v>
      </c>
      <c r="G132" s="10" t="str">
        <f t="shared" si="1"/>
        <v>Khá</v>
      </c>
      <c r="H132" s="11"/>
    </row>
    <row r="133" spans="1:8" s="2" customFormat="1" ht="16.5">
      <c r="A133" s="8">
        <v>127</v>
      </c>
      <c r="B133" s="26" t="s">
        <v>676</v>
      </c>
      <c r="C133" s="19" t="s">
        <v>312</v>
      </c>
      <c r="D133" s="20" t="s">
        <v>903</v>
      </c>
      <c r="E133" s="25">
        <v>81.5</v>
      </c>
      <c r="F133" s="30">
        <v>3.09</v>
      </c>
      <c r="G133" s="10" t="str">
        <f t="shared" si="1"/>
        <v>Khá</v>
      </c>
      <c r="H133" s="11"/>
    </row>
    <row r="134" spans="1:8" s="2" customFormat="1" ht="16.5">
      <c r="A134" s="8">
        <v>128</v>
      </c>
      <c r="B134" s="26" t="s">
        <v>676</v>
      </c>
      <c r="C134" s="19" t="s">
        <v>16</v>
      </c>
      <c r="D134" s="20" t="s">
        <v>348</v>
      </c>
      <c r="E134" s="25">
        <v>86.5</v>
      </c>
      <c r="F134" s="30">
        <v>3.08</v>
      </c>
      <c r="G134" s="10" t="str">
        <f t="shared" si="1"/>
        <v>Khá</v>
      </c>
      <c r="H134" s="11"/>
    </row>
    <row r="135" spans="1:8" s="2" customFormat="1" ht="16.5">
      <c r="A135" s="8">
        <v>129</v>
      </c>
      <c r="B135" s="26" t="s">
        <v>676</v>
      </c>
      <c r="C135" s="19" t="s">
        <v>1083</v>
      </c>
      <c r="D135" s="20" t="s">
        <v>64</v>
      </c>
      <c r="E135" s="25">
        <v>84</v>
      </c>
      <c r="F135" s="30">
        <v>3.08</v>
      </c>
      <c r="G135" s="10" t="str">
        <f t="shared" ref="G135:G198" si="2">IF(AND(F135&gt;=3.6,E135&gt;=90),".Xuất sắc",IF(AND(F135&gt;=3.2,E135&gt;=80),"Giỏi",IF(AND(F135&gt;=2.5,E135&gt;=65),"Khá","Yếu")))</f>
        <v>Khá</v>
      </c>
      <c r="H135" s="11"/>
    </row>
    <row r="136" spans="1:8" s="2" customFormat="1" ht="16.5">
      <c r="A136" s="8">
        <v>130</v>
      </c>
      <c r="B136" s="26" t="s">
        <v>676</v>
      </c>
      <c r="C136" s="19" t="s">
        <v>1084</v>
      </c>
      <c r="D136" s="20" t="s">
        <v>72</v>
      </c>
      <c r="E136" s="25">
        <v>76</v>
      </c>
      <c r="F136" s="30">
        <v>3.06</v>
      </c>
      <c r="G136" s="10" t="str">
        <f t="shared" si="2"/>
        <v>Khá</v>
      </c>
      <c r="H136" s="11"/>
    </row>
    <row r="137" spans="1:8" s="2" customFormat="1" ht="16.5">
      <c r="A137" s="8">
        <v>131</v>
      </c>
      <c r="B137" s="26" t="s">
        <v>676</v>
      </c>
      <c r="C137" s="19" t="s">
        <v>36</v>
      </c>
      <c r="D137" s="20" t="s">
        <v>178</v>
      </c>
      <c r="E137" s="25">
        <v>83</v>
      </c>
      <c r="F137" s="30">
        <v>3.01</v>
      </c>
      <c r="G137" s="10" t="str">
        <f t="shared" si="2"/>
        <v>Khá</v>
      </c>
      <c r="H137" s="11"/>
    </row>
    <row r="138" spans="1:8" s="2" customFormat="1" ht="16.5">
      <c r="A138" s="8">
        <v>132</v>
      </c>
      <c r="B138" s="26" t="s">
        <v>676</v>
      </c>
      <c r="C138" s="19" t="s">
        <v>89</v>
      </c>
      <c r="D138" s="20" t="s">
        <v>59</v>
      </c>
      <c r="E138" s="25">
        <v>77</v>
      </c>
      <c r="F138" s="30">
        <v>3.01</v>
      </c>
      <c r="G138" s="10" t="str">
        <f t="shared" si="2"/>
        <v>Khá</v>
      </c>
      <c r="H138" s="11"/>
    </row>
    <row r="139" spans="1:8" s="2" customFormat="1" ht="16.5">
      <c r="A139" s="8">
        <v>133</v>
      </c>
      <c r="B139" s="26" t="s">
        <v>676</v>
      </c>
      <c r="C139" s="19" t="s">
        <v>11</v>
      </c>
      <c r="D139" s="20" t="s">
        <v>20</v>
      </c>
      <c r="E139" s="25">
        <v>74</v>
      </c>
      <c r="F139" s="30">
        <v>3.01</v>
      </c>
      <c r="G139" s="10" t="str">
        <f t="shared" si="2"/>
        <v>Khá</v>
      </c>
      <c r="H139" s="11"/>
    </row>
    <row r="140" spans="1:8" s="2" customFormat="1" ht="16.5">
      <c r="A140" s="8">
        <v>134</v>
      </c>
      <c r="B140" s="26" t="s">
        <v>676</v>
      </c>
      <c r="C140" s="19" t="s">
        <v>43</v>
      </c>
      <c r="D140" s="20" t="s">
        <v>1085</v>
      </c>
      <c r="E140" s="25">
        <v>76</v>
      </c>
      <c r="F140" s="30">
        <v>3</v>
      </c>
      <c r="G140" s="10" t="str">
        <f t="shared" si="2"/>
        <v>Khá</v>
      </c>
      <c r="H140" s="11"/>
    </row>
    <row r="141" spans="1:8" s="2" customFormat="1" ht="16.5">
      <c r="A141" s="8">
        <v>135</v>
      </c>
      <c r="B141" s="26" t="s">
        <v>676</v>
      </c>
      <c r="C141" s="19" t="s">
        <v>1086</v>
      </c>
      <c r="D141" s="20" t="s">
        <v>92</v>
      </c>
      <c r="E141" s="25">
        <v>75.5</v>
      </c>
      <c r="F141" s="30">
        <v>2.99</v>
      </c>
      <c r="G141" s="10" t="str">
        <f t="shared" si="2"/>
        <v>Khá</v>
      </c>
      <c r="H141" s="11"/>
    </row>
    <row r="142" spans="1:8" s="2" customFormat="1" ht="16.5">
      <c r="A142" s="8">
        <v>136</v>
      </c>
      <c r="B142" s="26" t="s">
        <v>676</v>
      </c>
      <c r="C142" s="19" t="s">
        <v>208</v>
      </c>
      <c r="D142" s="20" t="s">
        <v>81</v>
      </c>
      <c r="E142" s="25">
        <v>84.5</v>
      </c>
      <c r="F142" s="30">
        <v>2.98</v>
      </c>
      <c r="G142" s="10" t="str">
        <f t="shared" si="2"/>
        <v>Khá</v>
      </c>
      <c r="H142" s="11"/>
    </row>
    <row r="143" spans="1:8" s="2" customFormat="1" ht="16.5">
      <c r="A143" s="8">
        <v>137</v>
      </c>
      <c r="B143" s="26" t="s">
        <v>676</v>
      </c>
      <c r="C143" s="19" t="s">
        <v>1087</v>
      </c>
      <c r="D143" s="20" t="s">
        <v>31</v>
      </c>
      <c r="E143" s="25">
        <v>77.5</v>
      </c>
      <c r="F143" s="30">
        <v>2.98</v>
      </c>
      <c r="G143" s="10" t="str">
        <f t="shared" si="2"/>
        <v>Khá</v>
      </c>
      <c r="H143" s="11"/>
    </row>
    <row r="144" spans="1:8" s="2" customFormat="1" ht="16.5">
      <c r="A144" s="8">
        <v>138</v>
      </c>
      <c r="B144" s="26" t="s">
        <v>676</v>
      </c>
      <c r="C144" s="19" t="s">
        <v>1088</v>
      </c>
      <c r="D144" s="20" t="s">
        <v>31</v>
      </c>
      <c r="E144" s="25">
        <v>76</v>
      </c>
      <c r="F144" s="30">
        <v>2.96</v>
      </c>
      <c r="G144" s="10" t="str">
        <f t="shared" si="2"/>
        <v>Khá</v>
      </c>
      <c r="H144" s="11"/>
    </row>
    <row r="145" spans="1:8" s="2" customFormat="1" ht="16.5">
      <c r="A145" s="8">
        <v>139</v>
      </c>
      <c r="B145" s="26" t="s">
        <v>676</v>
      </c>
      <c r="C145" s="19" t="s">
        <v>18</v>
      </c>
      <c r="D145" s="20" t="s">
        <v>12</v>
      </c>
      <c r="E145" s="25">
        <v>85</v>
      </c>
      <c r="F145" s="30">
        <v>2.93</v>
      </c>
      <c r="G145" s="10" t="str">
        <f t="shared" si="2"/>
        <v>Khá</v>
      </c>
      <c r="H145" s="11"/>
    </row>
    <row r="146" spans="1:8" s="2" customFormat="1" ht="16.5">
      <c r="A146" s="8">
        <v>140</v>
      </c>
      <c r="B146" s="26" t="s">
        <v>676</v>
      </c>
      <c r="C146" s="19" t="s">
        <v>174</v>
      </c>
      <c r="D146" s="20" t="s">
        <v>24</v>
      </c>
      <c r="E146" s="25">
        <v>74.5</v>
      </c>
      <c r="F146" s="30">
        <v>2.93</v>
      </c>
      <c r="G146" s="10" t="str">
        <f t="shared" si="2"/>
        <v>Khá</v>
      </c>
      <c r="H146" s="11"/>
    </row>
    <row r="147" spans="1:8" s="2" customFormat="1" ht="16.5">
      <c r="A147" s="8">
        <v>141</v>
      </c>
      <c r="B147" s="26" t="s">
        <v>676</v>
      </c>
      <c r="C147" s="19" t="s">
        <v>208</v>
      </c>
      <c r="D147" s="20" t="s">
        <v>17</v>
      </c>
      <c r="E147" s="25">
        <v>80</v>
      </c>
      <c r="F147" s="30">
        <v>2.91</v>
      </c>
      <c r="G147" s="10" t="str">
        <f t="shared" si="2"/>
        <v>Khá</v>
      </c>
      <c r="H147" s="11"/>
    </row>
    <row r="148" spans="1:8" s="2" customFormat="1" ht="16.5">
      <c r="A148" s="8">
        <v>142</v>
      </c>
      <c r="B148" s="26" t="s">
        <v>676</v>
      </c>
      <c r="C148" s="19" t="s">
        <v>1052</v>
      </c>
      <c r="D148" s="20" t="s">
        <v>51</v>
      </c>
      <c r="E148" s="25">
        <v>79</v>
      </c>
      <c r="F148" s="30">
        <v>2.91</v>
      </c>
      <c r="G148" s="10" t="str">
        <f t="shared" si="2"/>
        <v>Khá</v>
      </c>
      <c r="H148" s="11"/>
    </row>
    <row r="149" spans="1:8" s="2" customFormat="1" ht="16.5">
      <c r="A149" s="8">
        <v>143</v>
      </c>
      <c r="B149" s="26" t="s">
        <v>676</v>
      </c>
      <c r="C149" s="19" t="s">
        <v>16</v>
      </c>
      <c r="D149" s="20" t="s">
        <v>103</v>
      </c>
      <c r="E149" s="25">
        <v>77.5</v>
      </c>
      <c r="F149" s="30">
        <v>2.9</v>
      </c>
      <c r="G149" s="10" t="str">
        <f t="shared" si="2"/>
        <v>Khá</v>
      </c>
      <c r="H149" s="11"/>
    </row>
    <row r="150" spans="1:8" s="2" customFormat="1" ht="16.5">
      <c r="A150" s="8">
        <v>144</v>
      </c>
      <c r="B150" s="26" t="s">
        <v>676</v>
      </c>
      <c r="C150" s="19" t="s">
        <v>1089</v>
      </c>
      <c r="D150" s="20" t="s">
        <v>215</v>
      </c>
      <c r="E150" s="25">
        <v>75.5</v>
      </c>
      <c r="F150" s="30">
        <v>2.9</v>
      </c>
      <c r="G150" s="10" t="str">
        <f t="shared" si="2"/>
        <v>Khá</v>
      </c>
      <c r="H150" s="11"/>
    </row>
    <row r="151" spans="1:8" s="2" customFormat="1" ht="16.5">
      <c r="A151" s="8">
        <v>145</v>
      </c>
      <c r="B151" s="26" t="s">
        <v>676</v>
      </c>
      <c r="C151" s="19" t="s">
        <v>58</v>
      </c>
      <c r="D151" s="20" t="s">
        <v>64</v>
      </c>
      <c r="E151" s="25">
        <v>87</v>
      </c>
      <c r="F151" s="30">
        <v>2.86</v>
      </c>
      <c r="G151" s="10" t="str">
        <f t="shared" si="2"/>
        <v>Khá</v>
      </c>
      <c r="H151" s="11"/>
    </row>
    <row r="152" spans="1:8" s="2" customFormat="1" ht="16.5">
      <c r="A152" s="8">
        <v>146</v>
      </c>
      <c r="B152" s="26" t="s">
        <v>676</v>
      </c>
      <c r="C152" s="19" t="s">
        <v>11</v>
      </c>
      <c r="D152" s="20" t="s">
        <v>30</v>
      </c>
      <c r="E152" s="25">
        <v>79</v>
      </c>
      <c r="F152" s="30">
        <v>2.86</v>
      </c>
      <c r="G152" s="10" t="str">
        <f t="shared" si="2"/>
        <v>Khá</v>
      </c>
      <c r="H152" s="11"/>
    </row>
    <row r="153" spans="1:8" s="2" customFormat="1" ht="16.5">
      <c r="A153" s="8">
        <v>147</v>
      </c>
      <c r="B153" s="26" t="s">
        <v>676</v>
      </c>
      <c r="C153" s="19" t="s">
        <v>16</v>
      </c>
      <c r="D153" s="20" t="s">
        <v>64</v>
      </c>
      <c r="E153" s="25">
        <v>79</v>
      </c>
      <c r="F153" s="30">
        <v>2.83</v>
      </c>
      <c r="G153" s="10" t="str">
        <f t="shared" si="2"/>
        <v>Khá</v>
      </c>
      <c r="H153" s="11"/>
    </row>
    <row r="154" spans="1:8" s="2" customFormat="1" ht="16.5">
      <c r="A154" s="8">
        <v>148</v>
      </c>
      <c r="B154" s="26" t="s">
        <v>676</v>
      </c>
      <c r="C154" s="19" t="s">
        <v>112</v>
      </c>
      <c r="D154" s="20" t="s">
        <v>90</v>
      </c>
      <c r="E154" s="25">
        <v>85</v>
      </c>
      <c r="F154" s="30">
        <v>2.81</v>
      </c>
      <c r="G154" s="10" t="str">
        <f t="shared" si="2"/>
        <v>Khá</v>
      </c>
      <c r="H154" s="11"/>
    </row>
    <row r="155" spans="1:8" s="2" customFormat="1" ht="16.5">
      <c r="A155" s="8">
        <v>149</v>
      </c>
      <c r="B155" s="26" t="s">
        <v>676</v>
      </c>
      <c r="C155" s="19" t="s">
        <v>23</v>
      </c>
      <c r="D155" s="20" t="s">
        <v>178</v>
      </c>
      <c r="E155" s="25">
        <v>76</v>
      </c>
      <c r="F155" s="30">
        <v>2.8</v>
      </c>
      <c r="G155" s="10" t="str">
        <f t="shared" si="2"/>
        <v>Khá</v>
      </c>
      <c r="H155" s="11"/>
    </row>
    <row r="156" spans="1:8" s="2" customFormat="1" ht="16.5">
      <c r="A156" s="8">
        <v>150</v>
      </c>
      <c r="B156" s="26" t="s">
        <v>676</v>
      </c>
      <c r="C156" s="19" t="s">
        <v>23</v>
      </c>
      <c r="D156" s="20" t="s">
        <v>495</v>
      </c>
      <c r="E156" s="25">
        <v>75.5</v>
      </c>
      <c r="F156" s="30">
        <v>2.74</v>
      </c>
      <c r="G156" s="10" t="str">
        <f t="shared" si="2"/>
        <v>Khá</v>
      </c>
      <c r="H156" s="11"/>
    </row>
    <row r="157" spans="1:8" s="2" customFormat="1" ht="16.5">
      <c r="A157" s="8">
        <v>151</v>
      </c>
      <c r="B157" s="26" t="s">
        <v>676</v>
      </c>
      <c r="C157" s="19" t="s">
        <v>865</v>
      </c>
      <c r="D157" s="20" t="s">
        <v>31</v>
      </c>
      <c r="E157" s="25">
        <v>78.5</v>
      </c>
      <c r="F157" s="30">
        <v>2.71</v>
      </c>
      <c r="G157" s="10" t="str">
        <f t="shared" si="2"/>
        <v>Khá</v>
      </c>
      <c r="H157" s="11"/>
    </row>
    <row r="158" spans="1:8" s="2" customFormat="1" ht="16.5">
      <c r="A158" s="8">
        <v>152</v>
      </c>
      <c r="B158" s="26" t="s">
        <v>676</v>
      </c>
      <c r="C158" s="19" t="s">
        <v>43</v>
      </c>
      <c r="D158" s="20" t="s">
        <v>49</v>
      </c>
      <c r="E158" s="25">
        <v>75.5</v>
      </c>
      <c r="F158" s="30">
        <v>2.71</v>
      </c>
      <c r="G158" s="10" t="str">
        <f t="shared" si="2"/>
        <v>Khá</v>
      </c>
      <c r="H158" s="11"/>
    </row>
    <row r="159" spans="1:8" s="2" customFormat="1" ht="16.5">
      <c r="A159" s="8">
        <v>153</v>
      </c>
      <c r="B159" s="26" t="s">
        <v>676</v>
      </c>
      <c r="C159" s="19" t="s">
        <v>11</v>
      </c>
      <c r="D159" s="20" t="s">
        <v>103</v>
      </c>
      <c r="E159" s="25">
        <v>79</v>
      </c>
      <c r="F159" s="30">
        <v>2.7</v>
      </c>
      <c r="G159" s="10" t="str">
        <f t="shared" si="2"/>
        <v>Khá</v>
      </c>
      <c r="H159" s="11"/>
    </row>
    <row r="160" spans="1:8" s="2" customFormat="1" ht="16.5">
      <c r="A160" s="8">
        <v>154</v>
      </c>
      <c r="B160" s="26" t="s">
        <v>676</v>
      </c>
      <c r="C160" s="19" t="s">
        <v>1090</v>
      </c>
      <c r="D160" s="20" t="s">
        <v>31</v>
      </c>
      <c r="E160" s="25">
        <v>74</v>
      </c>
      <c r="F160" s="30">
        <v>2.69</v>
      </c>
      <c r="G160" s="10" t="str">
        <f t="shared" si="2"/>
        <v>Khá</v>
      </c>
      <c r="H160" s="11"/>
    </row>
    <row r="161" spans="1:8" s="2" customFormat="1" ht="16.5">
      <c r="A161" s="8">
        <v>155</v>
      </c>
      <c r="B161" s="26" t="s">
        <v>676</v>
      </c>
      <c r="C161" s="19" t="s">
        <v>63</v>
      </c>
      <c r="D161" s="20" t="s">
        <v>109</v>
      </c>
      <c r="E161" s="25">
        <v>84.5</v>
      </c>
      <c r="F161" s="30">
        <v>2.68</v>
      </c>
      <c r="G161" s="10" t="str">
        <f t="shared" si="2"/>
        <v>Khá</v>
      </c>
      <c r="H161" s="11"/>
    </row>
    <row r="162" spans="1:8" s="2" customFormat="1" ht="16.5">
      <c r="A162" s="8">
        <v>156</v>
      </c>
      <c r="B162" s="26" t="s">
        <v>676</v>
      </c>
      <c r="C162" s="19" t="s">
        <v>1091</v>
      </c>
      <c r="D162" s="20" t="s">
        <v>1092</v>
      </c>
      <c r="E162" s="25">
        <v>77</v>
      </c>
      <c r="F162" s="30">
        <v>2.65</v>
      </c>
      <c r="G162" s="10" t="str">
        <f t="shared" si="2"/>
        <v>Khá</v>
      </c>
      <c r="H162" s="11"/>
    </row>
    <row r="163" spans="1:8" s="2" customFormat="1" ht="16.5">
      <c r="A163" s="8">
        <v>157</v>
      </c>
      <c r="B163" s="26" t="s">
        <v>676</v>
      </c>
      <c r="C163" s="19" t="s">
        <v>1093</v>
      </c>
      <c r="D163" s="20" t="s">
        <v>12</v>
      </c>
      <c r="E163" s="25">
        <v>75.5</v>
      </c>
      <c r="F163" s="30">
        <v>2.63</v>
      </c>
      <c r="G163" s="10" t="str">
        <f t="shared" si="2"/>
        <v>Khá</v>
      </c>
      <c r="H163" s="11"/>
    </row>
    <row r="164" spans="1:8" s="2" customFormat="1" ht="16.5">
      <c r="A164" s="8">
        <v>158</v>
      </c>
      <c r="B164" s="26" t="s">
        <v>676</v>
      </c>
      <c r="C164" s="19" t="s">
        <v>11</v>
      </c>
      <c r="D164" s="20" t="s">
        <v>92</v>
      </c>
      <c r="E164" s="25">
        <v>77.5</v>
      </c>
      <c r="F164" s="30">
        <v>2.62</v>
      </c>
      <c r="G164" s="10" t="str">
        <f t="shared" si="2"/>
        <v>Khá</v>
      </c>
      <c r="H164" s="11"/>
    </row>
    <row r="165" spans="1:8" s="2" customFormat="1" ht="16.5">
      <c r="A165" s="8">
        <v>159</v>
      </c>
      <c r="B165" s="26" t="s">
        <v>676</v>
      </c>
      <c r="C165" s="19" t="s">
        <v>142</v>
      </c>
      <c r="D165" s="20" t="s">
        <v>64</v>
      </c>
      <c r="E165" s="25">
        <v>78.5</v>
      </c>
      <c r="F165" s="30">
        <v>2.58</v>
      </c>
      <c r="G165" s="10" t="str">
        <f t="shared" si="2"/>
        <v>Khá</v>
      </c>
      <c r="H165" s="11"/>
    </row>
    <row r="166" spans="1:8" s="2" customFormat="1" ht="16.5">
      <c r="A166" s="8">
        <v>160</v>
      </c>
      <c r="B166" s="26" t="s">
        <v>677</v>
      </c>
      <c r="C166" s="19" t="s">
        <v>117</v>
      </c>
      <c r="D166" s="20" t="s">
        <v>31</v>
      </c>
      <c r="E166" s="25">
        <v>88.5</v>
      </c>
      <c r="F166" s="30">
        <v>3.55</v>
      </c>
      <c r="G166" s="10" t="str">
        <f t="shared" si="2"/>
        <v>Giỏi</v>
      </c>
      <c r="H166" s="11"/>
    </row>
    <row r="167" spans="1:8" s="2" customFormat="1" ht="16.5">
      <c r="A167" s="8">
        <v>161</v>
      </c>
      <c r="B167" s="26" t="s">
        <v>677</v>
      </c>
      <c r="C167" s="19" t="s">
        <v>1041</v>
      </c>
      <c r="D167" s="20" t="s">
        <v>25</v>
      </c>
      <c r="E167" s="25">
        <v>86.5</v>
      </c>
      <c r="F167" s="30">
        <v>3.54</v>
      </c>
      <c r="G167" s="10" t="str">
        <f t="shared" si="2"/>
        <v>Giỏi</v>
      </c>
      <c r="H167" s="11"/>
    </row>
    <row r="168" spans="1:8" s="2" customFormat="1" ht="16.5">
      <c r="A168" s="8">
        <v>162</v>
      </c>
      <c r="B168" s="26" t="s">
        <v>677</v>
      </c>
      <c r="C168" s="19" t="s">
        <v>1056</v>
      </c>
      <c r="D168" s="20" t="s">
        <v>77</v>
      </c>
      <c r="E168" s="25">
        <v>92.5</v>
      </c>
      <c r="F168" s="30">
        <v>3.5</v>
      </c>
      <c r="G168" s="10" t="str">
        <f t="shared" si="2"/>
        <v>Giỏi</v>
      </c>
      <c r="H168" s="11"/>
    </row>
    <row r="169" spans="1:8" s="2" customFormat="1" ht="16.5">
      <c r="A169" s="8">
        <v>163</v>
      </c>
      <c r="B169" s="26" t="s">
        <v>677</v>
      </c>
      <c r="C169" s="19" t="s">
        <v>21</v>
      </c>
      <c r="D169" s="20" t="s">
        <v>17</v>
      </c>
      <c r="E169" s="25">
        <v>83</v>
      </c>
      <c r="F169" s="30">
        <v>3.3</v>
      </c>
      <c r="G169" s="10" t="str">
        <f t="shared" si="2"/>
        <v>Giỏi</v>
      </c>
      <c r="H169" s="11"/>
    </row>
    <row r="170" spans="1:8" s="2" customFormat="1" ht="16.5">
      <c r="A170" s="8">
        <v>164</v>
      </c>
      <c r="B170" s="26" t="s">
        <v>677</v>
      </c>
      <c r="C170" s="19" t="s">
        <v>1094</v>
      </c>
      <c r="D170" s="20" t="s">
        <v>54</v>
      </c>
      <c r="E170" s="25">
        <v>85.5</v>
      </c>
      <c r="F170" s="30">
        <v>3.29</v>
      </c>
      <c r="G170" s="10" t="str">
        <f t="shared" si="2"/>
        <v>Giỏi</v>
      </c>
      <c r="H170" s="11"/>
    </row>
    <row r="171" spans="1:8" s="2" customFormat="1" ht="16.5">
      <c r="A171" s="8">
        <v>165</v>
      </c>
      <c r="B171" s="26" t="s">
        <v>677</v>
      </c>
      <c r="C171" s="19" t="s">
        <v>1095</v>
      </c>
      <c r="D171" s="20" t="s">
        <v>31</v>
      </c>
      <c r="E171" s="25">
        <v>84</v>
      </c>
      <c r="F171" s="30">
        <v>3.26</v>
      </c>
      <c r="G171" s="10" t="str">
        <f t="shared" si="2"/>
        <v>Giỏi</v>
      </c>
      <c r="H171" s="11"/>
    </row>
    <row r="172" spans="1:8" s="2" customFormat="1" ht="16.5">
      <c r="A172" s="8">
        <v>166</v>
      </c>
      <c r="B172" s="26" t="s">
        <v>677</v>
      </c>
      <c r="C172" s="19" t="s">
        <v>89</v>
      </c>
      <c r="D172" s="20" t="s">
        <v>56</v>
      </c>
      <c r="E172" s="25">
        <v>83.5</v>
      </c>
      <c r="F172" s="30">
        <v>3.26</v>
      </c>
      <c r="G172" s="10" t="str">
        <f t="shared" si="2"/>
        <v>Giỏi</v>
      </c>
      <c r="H172" s="11"/>
    </row>
    <row r="173" spans="1:8" s="2" customFormat="1" ht="16.5">
      <c r="A173" s="8">
        <v>167</v>
      </c>
      <c r="B173" s="26" t="s">
        <v>677</v>
      </c>
      <c r="C173" s="19" t="s">
        <v>1051</v>
      </c>
      <c r="D173" s="20" t="s">
        <v>215</v>
      </c>
      <c r="E173" s="25">
        <v>83.5</v>
      </c>
      <c r="F173" s="30">
        <v>3.25</v>
      </c>
      <c r="G173" s="10" t="str">
        <f t="shared" si="2"/>
        <v>Giỏi</v>
      </c>
      <c r="H173" s="11"/>
    </row>
    <row r="174" spans="1:8" s="2" customFormat="1" ht="16.5">
      <c r="A174" s="8">
        <v>168</v>
      </c>
      <c r="B174" s="26" t="s">
        <v>677</v>
      </c>
      <c r="C174" s="19" t="s">
        <v>1096</v>
      </c>
      <c r="D174" s="20" t="s">
        <v>64</v>
      </c>
      <c r="E174" s="25">
        <v>78.5</v>
      </c>
      <c r="F174" s="30">
        <v>3.3</v>
      </c>
      <c r="G174" s="10" t="str">
        <f t="shared" si="2"/>
        <v>Khá</v>
      </c>
      <c r="H174" s="11"/>
    </row>
    <row r="175" spans="1:8" s="2" customFormat="1" ht="16.5">
      <c r="A175" s="8">
        <v>169</v>
      </c>
      <c r="B175" s="26" t="s">
        <v>677</v>
      </c>
      <c r="C175" s="19" t="s">
        <v>875</v>
      </c>
      <c r="D175" s="20" t="s">
        <v>22</v>
      </c>
      <c r="E175" s="25">
        <v>78</v>
      </c>
      <c r="F175" s="30">
        <v>3.24</v>
      </c>
      <c r="G175" s="10" t="str">
        <f t="shared" si="2"/>
        <v>Khá</v>
      </c>
      <c r="H175" s="11"/>
    </row>
    <row r="176" spans="1:8" s="2" customFormat="1" ht="16.5">
      <c r="A176" s="8">
        <v>170</v>
      </c>
      <c r="B176" s="26" t="s">
        <v>677</v>
      </c>
      <c r="C176" s="19" t="s">
        <v>1097</v>
      </c>
      <c r="D176" s="20" t="s">
        <v>25</v>
      </c>
      <c r="E176" s="25">
        <v>77</v>
      </c>
      <c r="F176" s="30">
        <v>3.21</v>
      </c>
      <c r="G176" s="10" t="str">
        <f t="shared" si="2"/>
        <v>Khá</v>
      </c>
      <c r="H176" s="11"/>
    </row>
    <row r="177" spans="1:8" s="2" customFormat="1" ht="16.5">
      <c r="A177" s="8">
        <v>171</v>
      </c>
      <c r="B177" s="26" t="s">
        <v>677</v>
      </c>
      <c r="C177" s="19" t="s">
        <v>1098</v>
      </c>
      <c r="D177" s="20" t="s">
        <v>40</v>
      </c>
      <c r="E177" s="25">
        <v>76</v>
      </c>
      <c r="F177" s="30">
        <v>3.21</v>
      </c>
      <c r="G177" s="10" t="str">
        <f t="shared" si="2"/>
        <v>Khá</v>
      </c>
      <c r="H177" s="11"/>
    </row>
    <row r="178" spans="1:8" s="2" customFormat="1" ht="16.5">
      <c r="A178" s="8">
        <v>172</v>
      </c>
      <c r="B178" s="26" t="s">
        <v>677</v>
      </c>
      <c r="C178" s="19" t="s">
        <v>11</v>
      </c>
      <c r="D178" s="20" t="s">
        <v>38</v>
      </c>
      <c r="E178" s="25">
        <v>78.5</v>
      </c>
      <c r="F178" s="30">
        <v>3.2</v>
      </c>
      <c r="G178" s="10" t="str">
        <f t="shared" si="2"/>
        <v>Khá</v>
      </c>
      <c r="H178" s="11"/>
    </row>
    <row r="179" spans="1:8" s="2" customFormat="1" ht="16.5">
      <c r="A179" s="8">
        <v>173</v>
      </c>
      <c r="B179" s="26" t="s">
        <v>677</v>
      </c>
      <c r="C179" s="19" t="s">
        <v>23</v>
      </c>
      <c r="D179" s="20" t="s">
        <v>38</v>
      </c>
      <c r="E179" s="25">
        <v>83.5</v>
      </c>
      <c r="F179" s="30">
        <v>3.19</v>
      </c>
      <c r="G179" s="10" t="str">
        <f t="shared" si="2"/>
        <v>Khá</v>
      </c>
      <c r="H179" s="11"/>
    </row>
    <row r="180" spans="1:8" s="2" customFormat="1" ht="16.5">
      <c r="A180" s="8">
        <v>174</v>
      </c>
      <c r="B180" s="26" t="s">
        <v>677</v>
      </c>
      <c r="C180" s="19" t="s">
        <v>122</v>
      </c>
      <c r="D180" s="20" t="s">
        <v>64</v>
      </c>
      <c r="E180" s="25">
        <v>83</v>
      </c>
      <c r="F180" s="30">
        <v>3.18</v>
      </c>
      <c r="G180" s="10" t="str">
        <f t="shared" si="2"/>
        <v>Khá</v>
      </c>
      <c r="H180" s="11"/>
    </row>
    <row r="181" spans="1:8" s="2" customFormat="1" ht="16.5">
      <c r="A181" s="8">
        <v>175</v>
      </c>
      <c r="B181" s="26" t="s">
        <v>677</v>
      </c>
      <c r="C181" s="19" t="s">
        <v>23</v>
      </c>
      <c r="D181" s="20" t="s">
        <v>77</v>
      </c>
      <c r="E181" s="25">
        <v>79.5</v>
      </c>
      <c r="F181" s="30">
        <v>3.18</v>
      </c>
      <c r="G181" s="10" t="str">
        <f t="shared" si="2"/>
        <v>Khá</v>
      </c>
      <c r="H181" s="11"/>
    </row>
    <row r="182" spans="1:8" s="2" customFormat="1" ht="16.5">
      <c r="A182" s="8">
        <v>176</v>
      </c>
      <c r="B182" s="26" t="s">
        <v>677</v>
      </c>
      <c r="C182" s="19" t="s">
        <v>1099</v>
      </c>
      <c r="D182" s="20" t="s">
        <v>22</v>
      </c>
      <c r="E182" s="25">
        <v>76.5</v>
      </c>
      <c r="F182" s="30">
        <v>3.16</v>
      </c>
      <c r="G182" s="10" t="str">
        <f t="shared" si="2"/>
        <v>Khá</v>
      </c>
      <c r="H182" s="11"/>
    </row>
    <row r="183" spans="1:8" s="2" customFormat="1" ht="16.5">
      <c r="A183" s="8">
        <v>177</v>
      </c>
      <c r="B183" s="26" t="s">
        <v>677</v>
      </c>
      <c r="C183" s="19" t="s">
        <v>1041</v>
      </c>
      <c r="D183" s="20" t="s">
        <v>40</v>
      </c>
      <c r="E183" s="25">
        <v>81.5</v>
      </c>
      <c r="F183" s="30">
        <v>3.15</v>
      </c>
      <c r="G183" s="10" t="str">
        <f t="shared" si="2"/>
        <v>Khá</v>
      </c>
      <c r="H183" s="11"/>
    </row>
    <row r="184" spans="1:8" s="2" customFormat="1" ht="16.5">
      <c r="A184" s="8">
        <v>178</v>
      </c>
      <c r="B184" s="26" t="s">
        <v>677</v>
      </c>
      <c r="C184" s="19" t="s">
        <v>174</v>
      </c>
      <c r="D184" s="20" t="s">
        <v>51</v>
      </c>
      <c r="E184" s="25">
        <v>78</v>
      </c>
      <c r="F184" s="30">
        <v>3.15</v>
      </c>
      <c r="G184" s="10" t="str">
        <f t="shared" si="2"/>
        <v>Khá</v>
      </c>
      <c r="H184" s="11"/>
    </row>
    <row r="185" spans="1:8" s="2" customFormat="1" ht="16.5">
      <c r="A185" s="8">
        <v>179</v>
      </c>
      <c r="B185" s="26" t="s">
        <v>677</v>
      </c>
      <c r="C185" s="19" t="s">
        <v>23</v>
      </c>
      <c r="D185" s="20" t="s">
        <v>64</v>
      </c>
      <c r="E185" s="25">
        <v>78.5</v>
      </c>
      <c r="F185" s="30">
        <v>3.14</v>
      </c>
      <c r="G185" s="10" t="str">
        <f t="shared" si="2"/>
        <v>Khá</v>
      </c>
      <c r="H185" s="11"/>
    </row>
    <row r="186" spans="1:8" s="2" customFormat="1" ht="16.5">
      <c r="A186" s="8">
        <v>180</v>
      </c>
      <c r="B186" s="26" t="s">
        <v>677</v>
      </c>
      <c r="C186" s="19" t="s">
        <v>16</v>
      </c>
      <c r="D186" s="20" t="s">
        <v>42</v>
      </c>
      <c r="E186" s="25">
        <v>85.5</v>
      </c>
      <c r="F186" s="30">
        <v>3.13</v>
      </c>
      <c r="G186" s="10" t="str">
        <f t="shared" si="2"/>
        <v>Khá</v>
      </c>
      <c r="H186" s="11"/>
    </row>
    <row r="187" spans="1:8" s="2" customFormat="1" ht="16.5">
      <c r="A187" s="8">
        <v>181</v>
      </c>
      <c r="B187" s="26" t="s">
        <v>677</v>
      </c>
      <c r="C187" s="19" t="s">
        <v>1100</v>
      </c>
      <c r="D187" s="20" t="s">
        <v>73</v>
      </c>
      <c r="E187" s="25">
        <v>83.5</v>
      </c>
      <c r="F187" s="30">
        <v>3.13</v>
      </c>
      <c r="G187" s="10" t="str">
        <f t="shared" si="2"/>
        <v>Khá</v>
      </c>
      <c r="H187" s="11"/>
    </row>
    <row r="188" spans="1:8" s="2" customFormat="1" ht="16.5">
      <c r="A188" s="8">
        <v>182</v>
      </c>
      <c r="B188" s="26" t="s">
        <v>677</v>
      </c>
      <c r="C188" s="19" t="s">
        <v>21</v>
      </c>
      <c r="D188" s="20" t="s">
        <v>17</v>
      </c>
      <c r="E188" s="25">
        <v>76</v>
      </c>
      <c r="F188" s="30">
        <v>3.13</v>
      </c>
      <c r="G188" s="10" t="str">
        <f t="shared" si="2"/>
        <v>Khá</v>
      </c>
      <c r="H188" s="11"/>
    </row>
    <row r="189" spans="1:8" s="2" customFormat="1" ht="16.5">
      <c r="A189" s="8">
        <v>183</v>
      </c>
      <c r="B189" s="26" t="s">
        <v>677</v>
      </c>
      <c r="C189" s="19" t="s">
        <v>11</v>
      </c>
      <c r="D189" s="20" t="s">
        <v>108</v>
      </c>
      <c r="E189" s="25">
        <v>76.5</v>
      </c>
      <c r="F189" s="30">
        <v>3.11</v>
      </c>
      <c r="G189" s="10" t="str">
        <f t="shared" si="2"/>
        <v>Khá</v>
      </c>
      <c r="H189" s="11"/>
    </row>
    <row r="190" spans="1:8" s="2" customFormat="1" ht="16.5">
      <c r="A190" s="8">
        <v>184</v>
      </c>
      <c r="B190" s="26" t="s">
        <v>677</v>
      </c>
      <c r="C190" s="19" t="s">
        <v>146</v>
      </c>
      <c r="D190" s="20" t="s">
        <v>17</v>
      </c>
      <c r="E190" s="25">
        <v>77.5</v>
      </c>
      <c r="F190" s="30">
        <v>3.1</v>
      </c>
      <c r="G190" s="10" t="str">
        <f t="shared" si="2"/>
        <v>Khá</v>
      </c>
      <c r="H190" s="11"/>
    </row>
    <row r="191" spans="1:8" s="2" customFormat="1" ht="16.5">
      <c r="A191" s="8">
        <v>185</v>
      </c>
      <c r="B191" s="26" t="s">
        <v>677</v>
      </c>
      <c r="C191" s="19" t="s">
        <v>621</v>
      </c>
      <c r="D191" s="20" t="s">
        <v>37</v>
      </c>
      <c r="E191" s="25">
        <v>85</v>
      </c>
      <c r="F191" s="30">
        <v>3.09</v>
      </c>
      <c r="G191" s="10" t="str">
        <f t="shared" si="2"/>
        <v>Khá</v>
      </c>
      <c r="H191" s="11"/>
    </row>
    <row r="192" spans="1:8" s="2" customFormat="1" ht="16.5">
      <c r="A192" s="8">
        <v>186</v>
      </c>
      <c r="B192" s="26" t="s">
        <v>677</v>
      </c>
      <c r="C192" s="19" t="s">
        <v>89</v>
      </c>
      <c r="D192" s="20" t="s">
        <v>62</v>
      </c>
      <c r="E192" s="25">
        <v>84</v>
      </c>
      <c r="F192" s="30">
        <v>3.09</v>
      </c>
      <c r="G192" s="10" t="str">
        <f t="shared" si="2"/>
        <v>Khá</v>
      </c>
      <c r="H192" s="11"/>
    </row>
    <row r="193" spans="1:8" s="2" customFormat="1" ht="16.5">
      <c r="A193" s="8">
        <v>187</v>
      </c>
      <c r="B193" s="26" t="s">
        <v>677</v>
      </c>
      <c r="C193" s="19" t="s">
        <v>63</v>
      </c>
      <c r="D193" s="20" t="s">
        <v>98</v>
      </c>
      <c r="E193" s="25">
        <v>83.5</v>
      </c>
      <c r="F193" s="30">
        <v>3.09</v>
      </c>
      <c r="G193" s="10" t="str">
        <f t="shared" si="2"/>
        <v>Khá</v>
      </c>
      <c r="H193" s="11"/>
    </row>
    <row r="194" spans="1:8" s="2" customFormat="1" ht="16.5">
      <c r="A194" s="8">
        <v>188</v>
      </c>
      <c r="B194" s="26" t="s">
        <v>677</v>
      </c>
      <c r="C194" s="19" t="s">
        <v>1101</v>
      </c>
      <c r="D194" s="20" t="s">
        <v>40</v>
      </c>
      <c r="E194" s="25">
        <v>82.5</v>
      </c>
      <c r="F194" s="30">
        <v>3.09</v>
      </c>
      <c r="G194" s="10" t="str">
        <f t="shared" si="2"/>
        <v>Khá</v>
      </c>
      <c r="H194" s="11"/>
    </row>
    <row r="195" spans="1:8" s="2" customFormat="1" ht="16.5">
      <c r="A195" s="8">
        <v>189</v>
      </c>
      <c r="B195" s="26" t="s">
        <v>677</v>
      </c>
      <c r="C195" s="19" t="s">
        <v>11</v>
      </c>
      <c r="D195" s="20" t="s">
        <v>17</v>
      </c>
      <c r="E195" s="25">
        <v>80</v>
      </c>
      <c r="F195" s="30">
        <v>3.09</v>
      </c>
      <c r="G195" s="10" t="str">
        <f t="shared" si="2"/>
        <v>Khá</v>
      </c>
      <c r="H195" s="11"/>
    </row>
    <row r="196" spans="1:8" s="2" customFormat="1" ht="16.5">
      <c r="A196" s="8">
        <v>190</v>
      </c>
      <c r="B196" s="26" t="s">
        <v>677</v>
      </c>
      <c r="C196" s="19" t="s">
        <v>146</v>
      </c>
      <c r="D196" s="20" t="s">
        <v>90</v>
      </c>
      <c r="E196" s="25">
        <v>82</v>
      </c>
      <c r="F196" s="30">
        <v>3.08</v>
      </c>
      <c r="G196" s="10" t="str">
        <f t="shared" si="2"/>
        <v>Khá</v>
      </c>
      <c r="H196" s="11"/>
    </row>
    <row r="197" spans="1:8" s="2" customFormat="1" ht="16.5">
      <c r="A197" s="8">
        <v>191</v>
      </c>
      <c r="B197" s="26" t="s">
        <v>677</v>
      </c>
      <c r="C197" s="19" t="s">
        <v>1102</v>
      </c>
      <c r="D197" s="20" t="s">
        <v>495</v>
      </c>
      <c r="E197" s="25">
        <v>79.5</v>
      </c>
      <c r="F197" s="30">
        <v>3.08</v>
      </c>
      <c r="G197" s="10" t="str">
        <f t="shared" si="2"/>
        <v>Khá</v>
      </c>
      <c r="H197" s="11"/>
    </row>
    <row r="198" spans="1:8" s="2" customFormat="1" ht="16.5">
      <c r="A198" s="8">
        <v>192</v>
      </c>
      <c r="B198" s="26" t="s">
        <v>677</v>
      </c>
      <c r="C198" s="19" t="s">
        <v>16</v>
      </c>
      <c r="D198" s="20" t="s">
        <v>66</v>
      </c>
      <c r="E198" s="25">
        <v>76.5</v>
      </c>
      <c r="F198" s="30">
        <v>3.08</v>
      </c>
      <c r="G198" s="10" t="str">
        <f t="shared" si="2"/>
        <v>Khá</v>
      </c>
      <c r="H198" s="11"/>
    </row>
    <row r="199" spans="1:8" s="2" customFormat="1" ht="16.5">
      <c r="A199" s="8">
        <v>193</v>
      </c>
      <c r="B199" s="26" t="s">
        <v>677</v>
      </c>
      <c r="C199" s="19" t="s">
        <v>1103</v>
      </c>
      <c r="D199" s="20" t="s">
        <v>90</v>
      </c>
      <c r="E199" s="25">
        <v>85.5</v>
      </c>
      <c r="F199" s="30">
        <v>3.06</v>
      </c>
      <c r="G199" s="10" t="str">
        <f t="shared" ref="G199:G262" si="3">IF(AND(F199&gt;=3.6,E199&gt;=90),".Xuất sắc",IF(AND(F199&gt;=3.2,E199&gt;=80),"Giỏi",IF(AND(F199&gt;=2.5,E199&gt;=65),"Khá","Yếu")))</f>
        <v>Khá</v>
      </c>
      <c r="H199" s="11"/>
    </row>
    <row r="200" spans="1:8" s="2" customFormat="1" ht="16.5">
      <c r="A200" s="8">
        <v>194</v>
      </c>
      <c r="B200" s="26" t="s">
        <v>677</v>
      </c>
      <c r="C200" s="19" t="s">
        <v>1039</v>
      </c>
      <c r="D200" s="20" t="s">
        <v>90</v>
      </c>
      <c r="E200" s="25">
        <v>78.5</v>
      </c>
      <c r="F200" s="30">
        <v>3.05</v>
      </c>
      <c r="G200" s="10" t="str">
        <f t="shared" si="3"/>
        <v>Khá</v>
      </c>
      <c r="H200" s="11"/>
    </row>
    <row r="201" spans="1:8" s="2" customFormat="1" ht="16.5">
      <c r="A201" s="8">
        <v>195</v>
      </c>
      <c r="B201" s="26" t="s">
        <v>677</v>
      </c>
      <c r="C201" s="19" t="s">
        <v>1104</v>
      </c>
      <c r="D201" s="20" t="s">
        <v>17</v>
      </c>
      <c r="E201" s="25">
        <v>78</v>
      </c>
      <c r="F201" s="30">
        <v>3.05</v>
      </c>
      <c r="G201" s="10" t="str">
        <f t="shared" si="3"/>
        <v>Khá</v>
      </c>
      <c r="H201" s="11"/>
    </row>
    <row r="202" spans="1:8" s="2" customFormat="1" ht="16.5">
      <c r="A202" s="8">
        <v>196</v>
      </c>
      <c r="B202" s="26" t="s">
        <v>677</v>
      </c>
      <c r="C202" s="19" t="s">
        <v>36</v>
      </c>
      <c r="D202" s="20" t="s">
        <v>69</v>
      </c>
      <c r="E202" s="25">
        <v>84.5</v>
      </c>
      <c r="F202" s="30">
        <v>3.03</v>
      </c>
      <c r="G202" s="10" t="str">
        <f t="shared" si="3"/>
        <v>Khá</v>
      </c>
      <c r="H202" s="11"/>
    </row>
    <row r="203" spans="1:8" s="2" customFormat="1" ht="16.5">
      <c r="A203" s="8">
        <v>197</v>
      </c>
      <c r="B203" s="26" t="s">
        <v>677</v>
      </c>
      <c r="C203" s="19" t="s">
        <v>153</v>
      </c>
      <c r="D203" s="20" t="s">
        <v>17</v>
      </c>
      <c r="E203" s="25">
        <v>75.5</v>
      </c>
      <c r="F203" s="30">
        <v>3</v>
      </c>
      <c r="G203" s="10" t="str">
        <f t="shared" si="3"/>
        <v>Khá</v>
      </c>
      <c r="H203" s="11"/>
    </row>
    <row r="204" spans="1:8" s="2" customFormat="1" ht="16.5">
      <c r="A204" s="8">
        <v>198</v>
      </c>
      <c r="B204" s="26" t="s">
        <v>677</v>
      </c>
      <c r="C204" s="19" t="s">
        <v>18</v>
      </c>
      <c r="D204" s="20" t="s">
        <v>64</v>
      </c>
      <c r="E204" s="25">
        <v>83.5</v>
      </c>
      <c r="F204" s="30">
        <v>2.99</v>
      </c>
      <c r="G204" s="10" t="str">
        <f t="shared" si="3"/>
        <v>Khá</v>
      </c>
      <c r="H204" s="11"/>
    </row>
    <row r="205" spans="1:8" s="2" customFormat="1" ht="16.5">
      <c r="A205" s="8">
        <v>199</v>
      </c>
      <c r="B205" s="26" t="s">
        <v>677</v>
      </c>
      <c r="C205" s="19" t="s">
        <v>1105</v>
      </c>
      <c r="D205" s="20" t="s">
        <v>12</v>
      </c>
      <c r="E205" s="25">
        <v>85</v>
      </c>
      <c r="F205" s="30">
        <v>2.96</v>
      </c>
      <c r="G205" s="10" t="str">
        <f t="shared" si="3"/>
        <v>Khá</v>
      </c>
      <c r="H205" s="11"/>
    </row>
    <row r="206" spans="1:8" s="2" customFormat="1" ht="16.5">
      <c r="A206" s="8">
        <v>200</v>
      </c>
      <c r="B206" s="26" t="s">
        <v>677</v>
      </c>
      <c r="C206" s="19" t="s">
        <v>156</v>
      </c>
      <c r="D206" s="20" t="s">
        <v>73</v>
      </c>
      <c r="E206" s="25">
        <v>76.5</v>
      </c>
      <c r="F206" s="30">
        <v>2.96</v>
      </c>
      <c r="G206" s="10" t="str">
        <f t="shared" si="3"/>
        <v>Khá</v>
      </c>
      <c r="H206" s="11"/>
    </row>
    <row r="207" spans="1:8" s="2" customFormat="1" ht="16.5">
      <c r="A207" s="8">
        <v>201</v>
      </c>
      <c r="B207" s="26" t="s">
        <v>677</v>
      </c>
      <c r="C207" s="19" t="s">
        <v>1106</v>
      </c>
      <c r="D207" s="20" t="s">
        <v>608</v>
      </c>
      <c r="E207" s="25">
        <v>83</v>
      </c>
      <c r="F207" s="30">
        <v>2.95</v>
      </c>
      <c r="G207" s="10" t="str">
        <f t="shared" si="3"/>
        <v>Khá</v>
      </c>
      <c r="H207" s="11"/>
    </row>
    <row r="208" spans="1:8" s="2" customFormat="1" ht="16.5">
      <c r="A208" s="8">
        <v>202</v>
      </c>
      <c r="B208" s="26" t="s">
        <v>677</v>
      </c>
      <c r="C208" s="19" t="s">
        <v>202</v>
      </c>
      <c r="D208" s="20" t="s">
        <v>20</v>
      </c>
      <c r="E208" s="25">
        <v>85</v>
      </c>
      <c r="F208" s="30">
        <v>2.93</v>
      </c>
      <c r="G208" s="10" t="str">
        <f t="shared" si="3"/>
        <v>Khá</v>
      </c>
      <c r="H208" s="11"/>
    </row>
    <row r="209" spans="1:8" s="2" customFormat="1" ht="16.5">
      <c r="A209" s="8">
        <v>203</v>
      </c>
      <c r="B209" s="26" t="s">
        <v>677</v>
      </c>
      <c r="C209" s="19" t="s">
        <v>11</v>
      </c>
      <c r="D209" s="20" t="s">
        <v>127</v>
      </c>
      <c r="E209" s="25">
        <v>76.5</v>
      </c>
      <c r="F209" s="30">
        <v>2.91</v>
      </c>
      <c r="G209" s="10" t="str">
        <f t="shared" si="3"/>
        <v>Khá</v>
      </c>
      <c r="H209" s="11"/>
    </row>
    <row r="210" spans="1:8" s="2" customFormat="1" ht="16.5">
      <c r="A210" s="8">
        <v>204</v>
      </c>
      <c r="B210" s="26" t="s">
        <v>677</v>
      </c>
      <c r="C210" s="19" t="s">
        <v>1107</v>
      </c>
      <c r="D210" s="20" t="s">
        <v>10</v>
      </c>
      <c r="E210" s="25">
        <v>76</v>
      </c>
      <c r="F210" s="30">
        <v>2.91</v>
      </c>
      <c r="G210" s="10" t="str">
        <f t="shared" si="3"/>
        <v>Khá</v>
      </c>
      <c r="H210" s="11"/>
    </row>
    <row r="211" spans="1:8" s="2" customFormat="1" ht="16.5">
      <c r="A211" s="8">
        <v>205</v>
      </c>
      <c r="B211" s="26" t="s">
        <v>677</v>
      </c>
      <c r="C211" s="19" t="s">
        <v>11</v>
      </c>
      <c r="D211" s="20" t="s">
        <v>77</v>
      </c>
      <c r="E211" s="25">
        <v>77.5</v>
      </c>
      <c r="F211" s="30">
        <v>2.88</v>
      </c>
      <c r="G211" s="10" t="str">
        <f t="shared" si="3"/>
        <v>Khá</v>
      </c>
      <c r="H211" s="11"/>
    </row>
    <row r="212" spans="1:8" s="2" customFormat="1" ht="16.5">
      <c r="A212" s="8">
        <v>206</v>
      </c>
      <c r="B212" s="26" t="s">
        <v>677</v>
      </c>
      <c r="C212" s="19" t="s">
        <v>157</v>
      </c>
      <c r="D212" s="20" t="s">
        <v>69</v>
      </c>
      <c r="E212" s="25">
        <v>75</v>
      </c>
      <c r="F212" s="30">
        <v>2.86</v>
      </c>
      <c r="G212" s="10" t="str">
        <f t="shared" si="3"/>
        <v>Khá</v>
      </c>
      <c r="H212" s="11"/>
    </row>
    <row r="213" spans="1:8" s="2" customFormat="1" ht="16.5">
      <c r="A213" s="8">
        <v>207</v>
      </c>
      <c r="B213" s="26" t="s">
        <v>677</v>
      </c>
      <c r="C213" s="19" t="s">
        <v>1108</v>
      </c>
      <c r="D213" s="20" t="s">
        <v>226</v>
      </c>
      <c r="E213" s="25">
        <v>74.5</v>
      </c>
      <c r="F213" s="30">
        <v>2.85</v>
      </c>
      <c r="G213" s="10" t="str">
        <f t="shared" si="3"/>
        <v>Khá</v>
      </c>
      <c r="H213" s="11"/>
    </row>
    <row r="214" spans="1:8" s="2" customFormat="1" ht="16.5">
      <c r="A214" s="8">
        <v>208</v>
      </c>
      <c r="B214" s="26" t="s">
        <v>677</v>
      </c>
      <c r="C214" s="19" t="s">
        <v>212</v>
      </c>
      <c r="D214" s="20" t="s">
        <v>1109</v>
      </c>
      <c r="E214" s="25">
        <v>81</v>
      </c>
      <c r="F214" s="30">
        <v>2.81</v>
      </c>
      <c r="G214" s="10" t="str">
        <f t="shared" si="3"/>
        <v>Khá</v>
      </c>
      <c r="H214" s="11"/>
    </row>
    <row r="215" spans="1:8" s="2" customFormat="1" ht="16.5">
      <c r="A215" s="8">
        <v>209</v>
      </c>
      <c r="B215" s="26" t="s">
        <v>677</v>
      </c>
      <c r="C215" s="19" t="s">
        <v>1110</v>
      </c>
      <c r="D215" s="20" t="s">
        <v>31</v>
      </c>
      <c r="E215" s="25">
        <v>78</v>
      </c>
      <c r="F215" s="30">
        <v>2.81</v>
      </c>
      <c r="G215" s="10" t="str">
        <f t="shared" si="3"/>
        <v>Khá</v>
      </c>
      <c r="H215" s="11"/>
    </row>
    <row r="216" spans="1:8" s="2" customFormat="1" ht="16.5">
      <c r="A216" s="8">
        <v>210</v>
      </c>
      <c r="B216" s="26" t="s">
        <v>677</v>
      </c>
      <c r="C216" s="19" t="s">
        <v>1111</v>
      </c>
      <c r="D216" s="20" t="s">
        <v>17</v>
      </c>
      <c r="E216" s="25">
        <v>75</v>
      </c>
      <c r="F216" s="30">
        <v>2.8</v>
      </c>
      <c r="G216" s="10" t="str">
        <f t="shared" si="3"/>
        <v>Khá</v>
      </c>
      <c r="H216" s="11"/>
    </row>
    <row r="217" spans="1:8" s="2" customFormat="1" ht="16.5">
      <c r="A217" s="8">
        <v>211</v>
      </c>
      <c r="B217" s="26" t="s">
        <v>677</v>
      </c>
      <c r="C217" s="19" t="s">
        <v>58</v>
      </c>
      <c r="D217" s="20" t="s">
        <v>53</v>
      </c>
      <c r="E217" s="25">
        <v>75.5</v>
      </c>
      <c r="F217" s="30">
        <v>2.79</v>
      </c>
      <c r="G217" s="10" t="str">
        <f t="shared" si="3"/>
        <v>Khá</v>
      </c>
      <c r="H217" s="11"/>
    </row>
    <row r="218" spans="1:8" s="2" customFormat="1" ht="16.5">
      <c r="A218" s="8">
        <v>212</v>
      </c>
      <c r="B218" s="26" t="s">
        <v>677</v>
      </c>
      <c r="C218" s="19" t="s">
        <v>1112</v>
      </c>
      <c r="D218" s="20" t="s">
        <v>31</v>
      </c>
      <c r="E218" s="25">
        <v>78.5</v>
      </c>
      <c r="F218" s="30">
        <v>2.75</v>
      </c>
      <c r="G218" s="10" t="str">
        <f t="shared" si="3"/>
        <v>Khá</v>
      </c>
      <c r="H218" s="11"/>
    </row>
    <row r="219" spans="1:8" s="2" customFormat="1" ht="16.5">
      <c r="A219" s="8">
        <v>213</v>
      </c>
      <c r="B219" s="26" t="s">
        <v>677</v>
      </c>
      <c r="C219" s="19" t="s">
        <v>1113</v>
      </c>
      <c r="D219" s="20" t="s">
        <v>727</v>
      </c>
      <c r="E219" s="25">
        <v>79.5</v>
      </c>
      <c r="F219" s="30">
        <v>2.73</v>
      </c>
      <c r="G219" s="10" t="str">
        <f t="shared" si="3"/>
        <v>Khá</v>
      </c>
      <c r="H219" s="11"/>
    </row>
    <row r="220" spans="1:8" s="2" customFormat="1" ht="16.5">
      <c r="A220" s="8">
        <v>214</v>
      </c>
      <c r="B220" s="26" t="s">
        <v>677</v>
      </c>
      <c r="C220" s="19" t="s">
        <v>218</v>
      </c>
      <c r="D220" s="20" t="s">
        <v>139</v>
      </c>
      <c r="E220" s="25">
        <v>90.5</v>
      </c>
      <c r="F220" s="30">
        <v>2.65</v>
      </c>
      <c r="G220" s="10" t="str">
        <f t="shared" si="3"/>
        <v>Khá</v>
      </c>
      <c r="H220" s="11"/>
    </row>
    <row r="221" spans="1:8" s="2" customFormat="1" ht="16.5">
      <c r="A221" s="8">
        <v>215</v>
      </c>
      <c r="B221" s="26" t="s">
        <v>677</v>
      </c>
      <c r="C221" s="19" t="s">
        <v>1114</v>
      </c>
      <c r="D221" s="20" t="s">
        <v>115</v>
      </c>
      <c r="E221" s="25">
        <v>83.5</v>
      </c>
      <c r="F221" s="30">
        <v>2.65</v>
      </c>
      <c r="G221" s="10" t="str">
        <f t="shared" si="3"/>
        <v>Khá</v>
      </c>
      <c r="H221" s="11"/>
    </row>
    <row r="222" spans="1:8" s="2" customFormat="1" ht="16.5">
      <c r="A222" s="8">
        <v>216</v>
      </c>
      <c r="B222" s="26" t="s">
        <v>678</v>
      </c>
      <c r="C222" s="19" t="s">
        <v>58</v>
      </c>
      <c r="D222" s="20" t="s">
        <v>17</v>
      </c>
      <c r="E222" s="25">
        <v>87.5</v>
      </c>
      <c r="F222" s="30">
        <v>3.51</v>
      </c>
      <c r="G222" s="10" t="str">
        <f t="shared" si="3"/>
        <v>Giỏi</v>
      </c>
      <c r="H222" s="11"/>
    </row>
    <row r="223" spans="1:8" s="2" customFormat="1" ht="16.5">
      <c r="A223" s="8">
        <v>217</v>
      </c>
      <c r="B223" s="26" t="s">
        <v>678</v>
      </c>
      <c r="C223" s="19" t="s">
        <v>80</v>
      </c>
      <c r="D223" s="20" t="s">
        <v>10</v>
      </c>
      <c r="E223" s="25">
        <v>85.5</v>
      </c>
      <c r="F223" s="30">
        <v>3.4</v>
      </c>
      <c r="G223" s="10" t="str">
        <f t="shared" si="3"/>
        <v>Giỏi</v>
      </c>
      <c r="H223" s="11"/>
    </row>
    <row r="224" spans="1:8" s="2" customFormat="1" ht="16.5">
      <c r="A224" s="8">
        <v>218</v>
      </c>
      <c r="B224" s="26" t="s">
        <v>678</v>
      </c>
      <c r="C224" s="19" t="s">
        <v>16</v>
      </c>
      <c r="D224" s="20" t="s">
        <v>59</v>
      </c>
      <c r="E224" s="25">
        <v>93</v>
      </c>
      <c r="F224" s="30">
        <v>3.38</v>
      </c>
      <c r="G224" s="10" t="str">
        <f t="shared" si="3"/>
        <v>Giỏi</v>
      </c>
      <c r="H224" s="11"/>
    </row>
    <row r="225" spans="1:8" s="2" customFormat="1" ht="16.5">
      <c r="A225" s="8">
        <v>219</v>
      </c>
      <c r="B225" s="26" t="s">
        <v>678</v>
      </c>
      <c r="C225" s="19" t="s">
        <v>1115</v>
      </c>
      <c r="D225" s="20" t="s">
        <v>1116</v>
      </c>
      <c r="E225" s="25">
        <v>82</v>
      </c>
      <c r="F225" s="30">
        <v>3.36</v>
      </c>
      <c r="G225" s="10" t="str">
        <f t="shared" si="3"/>
        <v>Giỏi</v>
      </c>
      <c r="H225" s="11"/>
    </row>
    <row r="226" spans="1:8" s="2" customFormat="1" ht="16.5">
      <c r="A226" s="8">
        <v>220</v>
      </c>
      <c r="B226" s="26" t="s">
        <v>678</v>
      </c>
      <c r="C226" s="19" t="s">
        <v>16</v>
      </c>
      <c r="D226" s="20" t="s">
        <v>77</v>
      </c>
      <c r="E226" s="25">
        <v>83</v>
      </c>
      <c r="F226" s="30">
        <v>3.35</v>
      </c>
      <c r="G226" s="10" t="str">
        <f t="shared" si="3"/>
        <v>Giỏi</v>
      </c>
      <c r="H226" s="11"/>
    </row>
    <row r="227" spans="1:8" s="2" customFormat="1" ht="16.5">
      <c r="A227" s="8">
        <v>221</v>
      </c>
      <c r="B227" s="26" t="s">
        <v>678</v>
      </c>
      <c r="C227" s="19" t="s">
        <v>89</v>
      </c>
      <c r="D227" s="20" t="s">
        <v>53</v>
      </c>
      <c r="E227" s="25">
        <v>81.5</v>
      </c>
      <c r="F227" s="30">
        <v>3.33</v>
      </c>
      <c r="G227" s="10" t="str">
        <f t="shared" si="3"/>
        <v>Giỏi</v>
      </c>
      <c r="H227" s="11"/>
    </row>
    <row r="228" spans="1:8" s="2" customFormat="1" ht="16.5">
      <c r="A228" s="8">
        <v>222</v>
      </c>
      <c r="B228" s="26" t="s">
        <v>678</v>
      </c>
      <c r="C228" s="19" t="s">
        <v>1117</v>
      </c>
      <c r="D228" s="20" t="s">
        <v>55</v>
      </c>
      <c r="E228" s="25">
        <v>89</v>
      </c>
      <c r="F228" s="30">
        <v>3.26</v>
      </c>
      <c r="G228" s="10" t="str">
        <f t="shared" si="3"/>
        <v>Giỏi</v>
      </c>
      <c r="H228" s="11"/>
    </row>
    <row r="229" spans="1:8" s="2" customFormat="1" ht="16.5">
      <c r="A229" s="8">
        <v>223</v>
      </c>
      <c r="B229" s="26" t="s">
        <v>678</v>
      </c>
      <c r="C229" s="19" t="s">
        <v>11</v>
      </c>
      <c r="D229" s="20" t="s">
        <v>56</v>
      </c>
      <c r="E229" s="25">
        <v>81.5</v>
      </c>
      <c r="F229" s="30">
        <v>3.25</v>
      </c>
      <c r="G229" s="10" t="str">
        <f t="shared" si="3"/>
        <v>Giỏi</v>
      </c>
      <c r="H229" s="11"/>
    </row>
    <row r="230" spans="1:8" s="2" customFormat="1" ht="16.5">
      <c r="A230" s="8">
        <v>224</v>
      </c>
      <c r="B230" s="26" t="s">
        <v>678</v>
      </c>
      <c r="C230" s="19" t="s">
        <v>1118</v>
      </c>
      <c r="D230" s="20" t="s">
        <v>40</v>
      </c>
      <c r="E230" s="25">
        <v>80</v>
      </c>
      <c r="F230" s="30">
        <v>3.24</v>
      </c>
      <c r="G230" s="10" t="str">
        <f t="shared" si="3"/>
        <v>Giỏi</v>
      </c>
      <c r="H230" s="11"/>
    </row>
    <row r="231" spans="1:8" s="2" customFormat="1" ht="16.5">
      <c r="A231" s="8">
        <v>225</v>
      </c>
      <c r="B231" s="26" t="s">
        <v>678</v>
      </c>
      <c r="C231" s="19" t="s">
        <v>43</v>
      </c>
      <c r="D231" s="20" t="s">
        <v>8</v>
      </c>
      <c r="E231" s="25">
        <v>86</v>
      </c>
      <c r="F231" s="30">
        <v>3.23</v>
      </c>
      <c r="G231" s="10" t="str">
        <f t="shared" si="3"/>
        <v>Giỏi</v>
      </c>
      <c r="H231" s="11"/>
    </row>
    <row r="232" spans="1:8" s="2" customFormat="1" ht="16.5">
      <c r="A232" s="8">
        <v>226</v>
      </c>
      <c r="B232" s="26" t="s">
        <v>678</v>
      </c>
      <c r="C232" s="19" t="s">
        <v>58</v>
      </c>
      <c r="D232" s="20" t="s">
        <v>115</v>
      </c>
      <c r="E232" s="25">
        <v>81.5</v>
      </c>
      <c r="F232" s="30">
        <v>3.23</v>
      </c>
      <c r="G232" s="10" t="str">
        <f t="shared" si="3"/>
        <v>Giỏi</v>
      </c>
      <c r="H232" s="11"/>
    </row>
    <row r="233" spans="1:8" s="2" customFormat="1" ht="16.5">
      <c r="A233" s="8">
        <v>227</v>
      </c>
      <c r="B233" s="26" t="s">
        <v>678</v>
      </c>
      <c r="C233" s="19" t="s">
        <v>11</v>
      </c>
      <c r="D233" s="20" t="s">
        <v>308</v>
      </c>
      <c r="E233" s="25">
        <v>78.5</v>
      </c>
      <c r="F233" s="30">
        <v>3.39</v>
      </c>
      <c r="G233" s="10" t="str">
        <f t="shared" si="3"/>
        <v>Khá</v>
      </c>
      <c r="H233" s="11"/>
    </row>
    <row r="234" spans="1:8" s="2" customFormat="1" ht="16.5">
      <c r="A234" s="8">
        <v>228</v>
      </c>
      <c r="B234" s="26" t="s">
        <v>678</v>
      </c>
      <c r="C234" s="19" t="s">
        <v>142</v>
      </c>
      <c r="D234" s="20" t="s">
        <v>27</v>
      </c>
      <c r="E234" s="25">
        <v>76</v>
      </c>
      <c r="F234" s="30">
        <v>3.24</v>
      </c>
      <c r="G234" s="10" t="str">
        <f t="shared" si="3"/>
        <v>Khá</v>
      </c>
      <c r="H234" s="11"/>
    </row>
    <row r="235" spans="1:8" s="2" customFormat="1" ht="16.5">
      <c r="A235" s="8">
        <v>229</v>
      </c>
      <c r="B235" s="26" t="s">
        <v>678</v>
      </c>
      <c r="C235" s="19" t="s">
        <v>89</v>
      </c>
      <c r="D235" s="20" t="s">
        <v>45</v>
      </c>
      <c r="E235" s="25">
        <v>72.5</v>
      </c>
      <c r="F235" s="30">
        <v>3.2</v>
      </c>
      <c r="G235" s="10" t="str">
        <f t="shared" si="3"/>
        <v>Khá</v>
      </c>
      <c r="H235" s="11"/>
    </row>
    <row r="236" spans="1:8" s="2" customFormat="1" ht="16.5">
      <c r="A236" s="8">
        <v>230</v>
      </c>
      <c r="B236" s="26" t="s">
        <v>678</v>
      </c>
      <c r="C236" s="19" t="s">
        <v>16</v>
      </c>
      <c r="D236" s="20" t="s">
        <v>856</v>
      </c>
      <c r="E236" s="25">
        <v>84.5</v>
      </c>
      <c r="F236" s="30">
        <v>3.19</v>
      </c>
      <c r="G236" s="10" t="str">
        <f t="shared" si="3"/>
        <v>Khá</v>
      </c>
      <c r="H236" s="11"/>
    </row>
    <row r="237" spans="1:8" s="2" customFormat="1" ht="16.5">
      <c r="A237" s="8">
        <v>231</v>
      </c>
      <c r="B237" s="26" t="s">
        <v>678</v>
      </c>
      <c r="C237" s="19" t="s">
        <v>11</v>
      </c>
      <c r="D237" s="20" t="s">
        <v>32</v>
      </c>
      <c r="E237" s="25">
        <v>83</v>
      </c>
      <c r="F237" s="30">
        <v>3.19</v>
      </c>
      <c r="G237" s="10" t="str">
        <f t="shared" si="3"/>
        <v>Khá</v>
      </c>
      <c r="H237" s="11"/>
    </row>
    <row r="238" spans="1:8" s="2" customFormat="1" ht="16.5">
      <c r="A238" s="8">
        <v>232</v>
      </c>
      <c r="B238" s="26" t="s">
        <v>678</v>
      </c>
      <c r="C238" s="19" t="s">
        <v>11</v>
      </c>
      <c r="D238" s="20" t="s">
        <v>44</v>
      </c>
      <c r="E238" s="25">
        <v>81</v>
      </c>
      <c r="F238" s="30">
        <v>3.19</v>
      </c>
      <c r="G238" s="10" t="str">
        <f t="shared" si="3"/>
        <v>Khá</v>
      </c>
      <c r="H238" s="11"/>
    </row>
    <row r="239" spans="1:8" s="2" customFormat="1" ht="16.5">
      <c r="A239" s="8">
        <v>233</v>
      </c>
      <c r="B239" s="26" t="s">
        <v>678</v>
      </c>
      <c r="C239" s="19" t="s">
        <v>1119</v>
      </c>
      <c r="D239" s="20" t="s">
        <v>49</v>
      </c>
      <c r="E239" s="25">
        <v>80</v>
      </c>
      <c r="F239" s="30">
        <v>3.19</v>
      </c>
      <c r="G239" s="10" t="str">
        <f t="shared" si="3"/>
        <v>Khá</v>
      </c>
      <c r="H239" s="11"/>
    </row>
    <row r="240" spans="1:8" s="2" customFormat="1" ht="16.5">
      <c r="A240" s="8">
        <v>234</v>
      </c>
      <c r="B240" s="26" t="s">
        <v>678</v>
      </c>
      <c r="C240" s="19" t="s">
        <v>880</v>
      </c>
      <c r="D240" s="20" t="s">
        <v>78</v>
      </c>
      <c r="E240" s="25">
        <v>74.5</v>
      </c>
      <c r="F240" s="30">
        <v>3.19</v>
      </c>
      <c r="G240" s="10" t="str">
        <f t="shared" si="3"/>
        <v>Khá</v>
      </c>
      <c r="H240" s="11"/>
    </row>
    <row r="241" spans="1:8" s="2" customFormat="1" ht="16.5">
      <c r="A241" s="8">
        <v>235</v>
      </c>
      <c r="B241" s="26" t="s">
        <v>678</v>
      </c>
      <c r="C241" s="19" t="s">
        <v>11</v>
      </c>
      <c r="D241" s="20" t="s">
        <v>307</v>
      </c>
      <c r="E241" s="25">
        <v>73</v>
      </c>
      <c r="F241" s="30">
        <v>3.19</v>
      </c>
      <c r="G241" s="10" t="str">
        <f t="shared" si="3"/>
        <v>Khá</v>
      </c>
      <c r="H241" s="11"/>
    </row>
    <row r="242" spans="1:8" s="2" customFormat="1" ht="16.5">
      <c r="A242" s="8">
        <v>236</v>
      </c>
      <c r="B242" s="26" t="s">
        <v>678</v>
      </c>
      <c r="C242" s="19" t="s">
        <v>11</v>
      </c>
      <c r="D242" s="20" t="s">
        <v>144</v>
      </c>
      <c r="E242" s="25">
        <v>80</v>
      </c>
      <c r="F242" s="30">
        <v>3.18</v>
      </c>
      <c r="G242" s="10" t="str">
        <f t="shared" si="3"/>
        <v>Khá</v>
      </c>
      <c r="H242" s="11"/>
    </row>
    <row r="243" spans="1:8" s="2" customFormat="1" ht="16.5">
      <c r="A243" s="8">
        <v>237</v>
      </c>
      <c r="B243" s="26" t="s">
        <v>678</v>
      </c>
      <c r="C243" s="19" t="s">
        <v>23</v>
      </c>
      <c r="D243" s="20" t="s">
        <v>160</v>
      </c>
      <c r="E243" s="25">
        <v>75</v>
      </c>
      <c r="F243" s="30">
        <v>3.18</v>
      </c>
      <c r="G243" s="10" t="str">
        <f t="shared" si="3"/>
        <v>Khá</v>
      </c>
      <c r="H243" s="11"/>
    </row>
    <row r="244" spans="1:8" s="2" customFormat="1" ht="16.5">
      <c r="A244" s="8">
        <v>238</v>
      </c>
      <c r="B244" s="26" t="s">
        <v>678</v>
      </c>
      <c r="C244" s="19" t="s">
        <v>33</v>
      </c>
      <c r="D244" s="20" t="s">
        <v>108</v>
      </c>
      <c r="E244" s="25">
        <v>82</v>
      </c>
      <c r="F244" s="30">
        <v>3.16</v>
      </c>
      <c r="G244" s="10" t="str">
        <f t="shared" si="3"/>
        <v>Khá</v>
      </c>
      <c r="H244" s="11"/>
    </row>
    <row r="245" spans="1:8" s="2" customFormat="1" ht="16.5">
      <c r="A245" s="8">
        <v>239</v>
      </c>
      <c r="B245" s="26" t="s">
        <v>678</v>
      </c>
      <c r="C245" s="19" t="s">
        <v>1120</v>
      </c>
      <c r="D245" s="20" t="s">
        <v>77</v>
      </c>
      <c r="E245" s="25">
        <v>81.5</v>
      </c>
      <c r="F245" s="30">
        <v>3.15</v>
      </c>
      <c r="G245" s="10" t="str">
        <f t="shared" si="3"/>
        <v>Khá</v>
      </c>
      <c r="H245" s="11"/>
    </row>
    <row r="246" spans="1:8" s="2" customFormat="1" ht="16.5">
      <c r="A246" s="8">
        <v>240</v>
      </c>
      <c r="B246" s="26" t="s">
        <v>678</v>
      </c>
      <c r="C246" s="19" t="s">
        <v>1121</v>
      </c>
      <c r="D246" s="20" t="s">
        <v>30</v>
      </c>
      <c r="E246" s="25">
        <v>76</v>
      </c>
      <c r="F246" s="30">
        <v>3.15</v>
      </c>
      <c r="G246" s="10" t="str">
        <f t="shared" si="3"/>
        <v>Khá</v>
      </c>
      <c r="H246" s="11"/>
    </row>
    <row r="247" spans="1:8" s="2" customFormat="1" ht="16.5">
      <c r="A247" s="8">
        <v>241</v>
      </c>
      <c r="B247" s="26" t="s">
        <v>678</v>
      </c>
      <c r="C247" s="19" t="s">
        <v>361</v>
      </c>
      <c r="D247" s="20" t="s">
        <v>90</v>
      </c>
      <c r="E247" s="25">
        <v>82.5</v>
      </c>
      <c r="F247" s="30">
        <v>3.14</v>
      </c>
      <c r="G247" s="10" t="str">
        <f t="shared" si="3"/>
        <v>Khá</v>
      </c>
      <c r="H247" s="11"/>
    </row>
    <row r="248" spans="1:8" s="2" customFormat="1" ht="16.5">
      <c r="A248" s="8">
        <v>242</v>
      </c>
      <c r="B248" s="26" t="s">
        <v>678</v>
      </c>
      <c r="C248" s="19" t="s">
        <v>87</v>
      </c>
      <c r="D248" s="20" t="s">
        <v>64</v>
      </c>
      <c r="E248" s="25">
        <v>73.5</v>
      </c>
      <c r="F248" s="30">
        <v>3.14</v>
      </c>
      <c r="G248" s="10" t="str">
        <f t="shared" si="3"/>
        <v>Khá</v>
      </c>
      <c r="H248" s="11"/>
    </row>
    <row r="249" spans="1:8" s="2" customFormat="1" ht="16.5">
      <c r="A249" s="8">
        <v>243</v>
      </c>
      <c r="B249" s="26" t="s">
        <v>678</v>
      </c>
      <c r="C249" s="19" t="s">
        <v>897</v>
      </c>
      <c r="D249" s="20" t="s">
        <v>8</v>
      </c>
      <c r="E249" s="25">
        <v>89.5</v>
      </c>
      <c r="F249" s="30">
        <v>3.13</v>
      </c>
      <c r="G249" s="10" t="str">
        <f t="shared" si="3"/>
        <v>Khá</v>
      </c>
      <c r="H249" s="11"/>
    </row>
    <row r="250" spans="1:8" s="2" customFormat="1" ht="16.5">
      <c r="A250" s="8">
        <v>244</v>
      </c>
      <c r="B250" s="26" t="s">
        <v>678</v>
      </c>
      <c r="C250" s="19" t="s">
        <v>1041</v>
      </c>
      <c r="D250" s="20" t="s">
        <v>90</v>
      </c>
      <c r="E250" s="25">
        <v>74.5</v>
      </c>
      <c r="F250" s="30">
        <v>3.11</v>
      </c>
      <c r="G250" s="10" t="str">
        <f t="shared" si="3"/>
        <v>Khá</v>
      </c>
      <c r="H250" s="11"/>
    </row>
    <row r="251" spans="1:8" s="2" customFormat="1" ht="16.5">
      <c r="A251" s="8">
        <v>245</v>
      </c>
      <c r="B251" s="26" t="s">
        <v>678</v>
      </c>
      <c r="C251" s="19" t="s">
        <v>11</v>
      </c>
      <c r="D251" s="20" t="s">
        <v>37</v>
      </c>
      <c r="E251" s="25">
        <v>82</v>
      </c>
      <c r="F251" s="30">
        <v>3.1</v>
      </c>
      <c r="G251" s="10" t="str">
        <f t="shared" si="3"/>
        <v>Khá</v>
      </c>
      <c r="H251" s="11"/>
    </row>
    <row r="252" spans="1:8" s="2" customFormat="1" ht="16.5">
      <c r="A252" s="8">
        <v>246</v>
      </c>
      <c r="B252" s="26" t="s">
        <v>678</v>
      </c>
      <c r="C252" s="19" t="s">
        <v>1122</v>
      </c>
      <c r="D252" s="20" t="s">
        <v>1123</v>
      </c>
      <c r="E252" s="25">
        <v>75.5</v>
      </c>
      <c r="F252" s="30">
        <v>3.1</v>
      </c>
      <c r="G252" s="10" t="str">
        <f t="shared" si="3"/>
        <v>Khá</v>
      </c>
      <c r="H252" s="11"/>
    </row>
    <row r="253" spans="1:8" s="2" customFormat="1" ht="16.5">
      <c r="A253" s="8">
        <v>247</v>
      </c>
      <c r="B253" s="26" t="s">
        <v>678</v>
      </c>
      <c r="C253" s="19" t="s">
        <v>1124</v>
      </c>
      <c r="D253" s="20" t="s">
        <v>64</v>
      </c>
      <c r="E253" s="25">
        <v>81.5</v>
      </c>
      <c r="F253" s="30">
        <v>3.09</v>
      </c>
      <c r="G253" s="10" t="str">
        <f t="shared" si="3"/>
        <v>Khá</v>
      </c>
      <c r="H253" s="11"/>
    </row>
    <row r="254" spans="1:8" s="2" customFormat="1" ht="16.5">
      <c r="A254" s="8">
        <v>248</v>
      </c>
      <c r="B254" s="26" t="s">
        <v>678</v>
      </c>
      <c r="C254" s="19" t="s">
        <v>80</v>
      </c>
      <c r="D254" s="20" t="s">
        <v>62</v>
      </c>
      <c r="E254" s="25">
        <v>78</v>
      </c>
      <c r="F254" s="30">
        <v>3.09</v>
      </c>
      <c r="G254" s="10" t="str">
        <f t="shared" si="3"/>
        <v>Khá</v>
      </c>
      <c r="H254" s="11"/>
    </row>
    <row r="255" spans="1:8" s="2" customFormat="1" ht="16.5">
      <c r="A255" s="8">
        <v>249</v>
      </c>
      <c r="B255" s="26" t="s">
        <v>678</v>
      </c>
      <c r="C255" s="19" t="s">
        <v>1125</v>
      </c>
      <c r="D255" s="20" t="s">
        <v>90</v>
      </c>
      <c r="E255" s="25">
        <v>78.5</v>
      </c>
      <c r="F255" s="30">
        <v>3.08</v>
      </c>
      <c r="G255" s="10" t="str">
        <f t="shared" si="3"/>
        <v>Khá</v>
      </c>
      <c r="H255" s="11"/>
    </row>
    <row r="256" spans="1:8" s="2" customFormat="1" ht="16.5">
      <c r="A256" s="8">
        <v>250</v>
      </c>
      <c r="B256" s="26" t="s">
        <v>678</v>
      </c>
      <c r="C256" s="19" t="s">
        <v>1126</v>
      </c>
      <c r="D256" s="20" t="s">
        <v>40</v>
      </c>
      <c r="E256" s="25">
        <v>71.5</v>
      </c>
      <c r="F256" s="30">
        <v>3.08</v>
      </c>
      <c r="G256" s="10" t="str">
        <f t="shared" si="3"/>
        <v>Khá</v>
      </c>
      <c r="H256" s="11"/>
    </row>
    <row r="257" spans="1:8" s="2" customFormat="1" ht="16.5">
      <c r="A257" s="8">
        <v>251</v>
      </c>
      <c r="B257" s="26" t="s">
        <v>678</v>
      </c>
      <c r="C257" s="19" t="s">
        <v>1127</v>
      </c>
      <c r="D257" s="20" t="s">
        <v>940</v>
      </c>
      <c r="E257" s="25">
        <v>73.5</v>
      </c>
      <c r="F257" s="30">
        <v>3.06</v>
      </c>
      <c r="G257" s="10" t="str">
        <f t="shared" si="3"/>
        <v>Khá</v>
      </c>
      <c r="H257" s="11"/>
    </row>
    <row r="258" spans="1:8" s="2" customFormat="1" ht="16.5">
      <c r="A258" s="8">
        <v>252</v>
      </c>
      <c r="B258" s="26" t="s">
        <v>678</v>
      </c>
      <c r="C258" s="19" t="s">
        <v>11</v>
      </c>
      <c r="D258" s="20" t="s">
        <v>64</v>
      </c>
      <c r="E258" s="25">
        <v>73</v>
      </c>
      <c r="F258" s="30">
        <v>3.06</v>
      </c>
      <c r="G258" s="10" t="str">
        <f t="shared" si="3"/>
        <v>Khá</v>
      </c>
      <c r="H258" s="11"/>
    </row>
    <row r="259" spans="1:8" s="2" customFormat="1" ht="16.5">
      <c r="A259" s="8">
        <v>253</v>
      </c>
      <c r="B259" s="26" t="s">
        <v>678</v>
      </c>
      <c r="C259" s="19" t="s">
        <v>1097</v>
      </c>
      <c r="D259" s="20" t="s">
        <v>832</v>
      </c>
      <c r="E259" s="25">
        <v>73</v>
      </c>
      <c r="F259" s="30">
        <v>3.04</v>
      </c>
      <c r="G259" s="10" t="str">
        <f t="shared" si="3"/>
        <v>Khá</v>
      </c>
      <c r="H259" s="11"/>
    </row>
    <row r="260" spans="1:8" s="2" customFormat="1" ht="16.5">
      <c r="A260" s="8">
        <v>254</v>
      </c>
      <c r="B260" s="26" t="s">
        <v>678</v>
      </c>
      <c r="C260" s="19" t="s">
        <v>962</v>
      </c>
      <c r="D260" s="20" t="s">
        <v>90</v>
      </c>
      <c r="E260" s="25">
        <v>73</v>
      </c>
      <c r="F260" s="30">
        <v>3.03</v>
      </c>
      <c r="G260" s="10" t="str">
        <f t="shared" si="3"/>
        <v>Khá</v>
      </c>
      <c r="H260" s="11"/>
    </row>
    <row r="261" spans="1:8" s="2" customFormat="1" ht="16.5">
      <c r="A261" s="8">
        <v>255</v>
      </c>
      <c r="B261" s="26" t="s">
        <v>678</v>
      </c>
      <c r="C261" s="19" t="s">
        <v>87</v>
      </c>
      <c r="D261" s="20" t="s">
        <v>91</v>
      </c>
      <c r="E261" s="25">
        <v>73</v>
      </c>
      <c r="F261" s="30">
        <v>3.01</v>
      </c>
      <c r="G261" s="10" t="str">
        <f t="shared" si="3"/>
        <v>Khá</v>
      </c>
      <c r="H261" s="11"/>
    </row>
    <row r="262" spans="1:8" s="2" customFormat="1" ht="16.5">
      <c r="A262" s="8">
        <v>256</v>
      </c>
      <c r="B262" s="26" t="s">
        <v>678</v>
      </c>
      <c r="C262" s="19" t="s">
        <v>1128</v>
      </c>
      <c r="D262" s="20" t="s">
        <v>49</v>
      </c>
      <c r="E262" s="25">
        <v>81.5</v>
      </c>
      <c r="F262" s="30">
        <v>2.98</v>
      </c>
      <c r="G262" s="10" t="str">
        <f t="shared" si="3"/>
        <v>Khá</v>
      </c>
      <c r="H262" s="11"/>
    </row>
    <row r="263" spans="1:8" s="2" customFormat="1" ht="16.5">
      <c r="A263" s="8">
        <v>257</v>
      </c>
      <c r="B263" s="26" t="s">
        <v>678</v>
      </c>
      <c r="C263" s="19" t="s">
        <v>235</v>
      </c>
      <c r="D263" s="20" t="s">
        <v>464</v>
      </c>
      <c r="E263" s="25">
        <v>81</v>
      </c>
      <c r="F263" s="30">
        <v>2.96</v>
      </c>
      <c r="G263" s="10" t="str">
        <f t="shared" ref="G263:G326" si="4">IF(AND(F263&gt;=3.6,E263&gt;=90),".Xuất sắc",IF(AND(F263&gt;=3.2,E263&gt;=80),"Giỏi",IF(AND(F263&gt;=2.5,E263&gt;=65),"Khá","Yếu")))</f>
        <v>Khá</v>
      </c>
      <c r="H263" s="11"/>
    </row>
    <row r="264" spans="1:8" s="2" customFormat="1" ht="16.5">
      <c r="A264" s="8">
        <v>258</v>
      </c>
      <c r="B264" s="26" t="s">
        <v>678</v>
      </c>
      <c r="C264" s="19" t="s">
        <v>11</v>
      </c>
      <c r="D264" s="20" t="s">
        <v>17</v>
      </c>
      <c r="E264" s="25">
        <v>72.5</v>
      </c>
      <c r="F264" s="30">
        <v>2.96</v>
      </c>
      <c r="G264" s="10" t="str">
        <f t="shared" si="4"/>
        <v>Khá</v>
      </c>
      <c r="H264" s="11"/>
    </row>
    <row r="265" spans="1:8" s="2" customFormat="1" ht="16.5">
      <c r="A265" s="8">
        <v>259</v>
      </c>
      <c r="B265" s="26" t="s">
        <v>678</v>
      </c>
      <c r="C265" s="19" t="s">
        <v>110</v>
      </c>
      <c r="D265" s="20" t="s">
        <v>12</v>
      </c>
      <c r="E265" s="25">
        <v>76.5</v>
      </c>
      <c r="F265" s="30">
        <v>2.95</v>
      </c>
      <c r="G265" s="10" t="str">
        <f t="shared" si="4"/>
        <v>Khá</v>
      </c>
      <c r="H265" s="11"/>
    </row>
    <row r="266" spans="1:8" s="2" customFormat="1" ht="16.5">
      <c r="A266" s="8">
        <v>260</v>
      </c>
      <c r="B266" s="26" t="s">
        <v>678</v>
      </c>
      <c r="C266" s="19" t="s">
        <v>67</v>
      </c>
      <c r="D266" s="20" t="s">
        <v>91</v>
      </c>
      <c r="E266" s="25">
        <v>77</v>
      </c>
      <c r="F266" s="30">
        <v>2.94</v>
      </c>
      <c r="G266" s="10" t="str">
        <f t="shared" si="4"/>
        <v>Khá</v>
      </c>
      <c r="H266" s="11"/>
    </row>
    <row r="267" spans="1:8" s="2" customFormat="1" ht="16.5">
      <c r="A267" s="8">
        <v>261</v>
      </c>
      <c r="B267" s="26" t="s">
        <v>678</v>
      </c>
      <c r="C267" s="19" t="s">
        <v>621</v>
      </c>
      <c r="D267" s="20" t="s">
        <v>20</v>
      </c>
      <c r="E267" s="25">
        <v>72.5</v>
      </c>
      <c r="F267" s="30">
        <v>2.94</v>
      </c>
      <c r="G267" s="10" t="str">
        <f t="shared" si="4"/>
        <v>Khá</v>
      </c>
      <c r="H267" s="11"/>
    </row>
    <row r="268" spans="1:8" s="2" customFormat="1" ht="16.5">
      <c r="A268" s="8">
        <v>262</v>
      </c>
      <c r="B268" s="26" t="s">
        <v>678</v>
      </c>
      <c r="C268" s="19" t="s">
        <v>11</v>
      </c>
      <c r="D268" s="20" t="s">
        <v>1129</v>
      </c>
      <c r="E268" s="25">
        <v>73</v>
      </c>
      <c r="F268" s="30">
        <v>2.93</v>
      </c>
      <c r="G268" s="10" t="str">
        <f t="shared" si="4"/>
        <v>Khá</v>
      </c>
      <c r="H268" s="11"/>
    </row>
    <row r="269" spans="1:8" s="2" customFormat="1" ht="16.5">
      <c r="A269" s="8">
        <v>263</v>
      </c>
      <c r="B269" s="26" t="s">
        <v>678</v>
      </c>
      <c r="C269" s="19" t="s">
        <v>1130</v>
      </c>
      <c r="D269" s="20" t="s">
        <v>27</v>
      </c>
      <c r="E269" s="25">
        <v>71.5</v>
      </c>
      <c r="F269" s="30">
        <v>2.9</v>
      </c>
      <c r="G269" s="10" t="str">
        <f t="shared" si="4"/>
        <v>Khá</v>
      </c>
      <c r="H269" s="11"/>
    </row>
    <row r="270" spans="1:8" s="2" customFormat="1" ht="16.5">
      <c r="A270" s="8">
        <v>264</v>
      </c>
      <c r="B270" s="26" t="s">
        <v>678</v>
      </c>
      <c r="C270" s="19" t="s">
        <v>1131</v>
      </c>
      <c r="D270" s="20" t="s">
        <v>164</v>
      </c>
      <c r="E270" s="25">
        <v>74.5</v>
      </c>
      <c r="F270" s="30">
        <v>2.89</v>
      </c>
      <c r="G270" s="10" t="str">
        <f t="shared" si="4"/>
        <v>Khá</v>
      </c>
      <c r="H270" s="11"/>
    </row>
    <row r="271" spans="1:8" s="2" customFormat="1" ht="16.5">
      <c r="A271" s="8">
        <v>265</v>
      </c>
      <c r="B271" s="26" t="s">
        <v>678</v>
      </c>
      <c r="C271" s="19" t="s">
        <v>1132</v>
      </c>
      <c r="D271" s="20" t="s">
        <v>40</v>
      </c>
      <c r="E271" s="25">
        <v>73.5</v>
      </c>
      <c r="F271" s="30">
        <v>2.89</v>
      </c>
      <c r="G271" s="10" t="str">
        <f t="shared" si="4"/>
        <v>Khá</v>
      </c>
      <c r="H271" s="11"/>
    </row>
    <row r="272" spans="1:8" s="2" customFormat="1" ht="16.5">
      <c r="A272" s="8">
        <v>266</v>
      </c>
      <c r="B272" s="26" t="s">
        <v>678</v>
      </c>
      <c r="C272" s="19" t="s">
        <v>16</v>
      </c>
      <c r="D272" s="20" t="s">
        <v>1133</v>
      </c>
      <c r="E272" s="25">
        <v>78</v>
      </c>
      <c r="F272" s="30">
        <v>2.88</v>
      </c>
      <c r="G272" s="10" t="str">
        <f t="shared" si="4"/>
        <v>Khá</v>
      </c>
      <c r="H272" s="11"/>
    </row>
    <row r="273" spans="1:8" s="2" customFormat="1" ht="16.5">
      <c r="A273" s="8">
        <v>267</v>
      </c>
      <c r="B273" s="26" t="s">
        <v>678</v>
      </c>
      <c r="C273" s="19" t="s">
        <v>18</v>
      </c>
      <c r="D273" s="20" t="s">
        <v>25</v>
      </c>
      <c r="E273" s="25">
        <v>76</v>
      </c>
      <c r="F273" s="30">
        <v>2.85</v>
      </c>
      <c r="G273" s="10" t="str">
        <f t="shared" si="4"/>
        <v>Khá</v>
      </c>
      <c r="H273" s="11"/>
    </row>
    <row r="274" spans="1:8" s="2" customFormat="1" ht="16.5">
      <c r="A274" s="8">
        <v>268</v>
      </c>
      <c r="B274" s="26" t="s">
        <v>678</v>
      </c>
      <c r="C274" s="19" t="s">
        <v>1134</v>
      </c>
      <c r="D274" s="20" t="s">
        <v>172</v>
      </c>
      <c r="E274" s="25">
        <v>91</v>
      </c>
      <c r="F274" s="30">
        <v>2.84</v>
      </c>
      <c r="G274" s="10" t="str">
        <f t="shared" si="4"/>
        <v>Khá</v>
      </c>
      <c r="H274" s="11"/>
    </row>
    <row r="275" spans="1:8" s="2" customFormat="1" ht="16.5">
      <c r="A275" s="8">
        <v>269</v>
      </c>
      <c r="B275" s="26" t="s">
        <v>678</v>
      </c>
      <c r="C275" s="19" t="s">
        <v>1135</v>
      </c>
      <c r="D275" s="20" t="s">
        <v>101</v>
      </c>
      <c r="E275" s="25">
        <v>88</v>
      </c>
      <c r="F275" s="30">
        <v>2.73</v>
      </c>
      <c r="G275" s="10" t="str">
        <f t="shared" si="4"/>
        <v>Khá</v>
      </c>
      <c r="H275" s="11"/>
    </row>
    <row r="276" spans="1:8" s="2" customFormat="1" ht="16.5">
      <c r="A276" s="8">
        <v>270</v>
      </c>
      <c r="B276" s="26" t="s">
        <v>678</v>
      </c>
      <c r="C276" s="19" t="s">
        <v>1136</v>
      </c>
      <c r="D276" s="20" t="s">
        <v>1137</v>
      </c>
      <c r="E276" s="25">
        <v>74.5</v>
      </c>
      <c r="F276" s="30">
        <v>2.73</v>
      </c>
      <c r="G276" s="10" t="str">
        <f t="shared" si="4"/>
        <v>Khá</v>
      </c>
      <c r="H276" s="11"/>
    </row>
    <row r="277" spans="1:8" s="2" customFormat="1" ht="16.5">
      <c r="A277" s="8">
        <v>271</v>
      </c>
      <c r="B277" s="26" t="s">
        <v>678</v>
      </c>
      <c r="C277" s="19" t="s">
        <v>1138</v>
      </c>
      <c r="D277" s="20" t="s">
        <v>972</v>
      </c>
      <c r="E277" s="25">
        <v>72</v>
      </c>
      <c r="F277" s="30">
        <v>2.68</v>
      </c>
      <c r="G277" s="10" t="str">
        <f t="shared" si="4"/>
        <v>Khá</v>
      </c>
      <c r="H277" s="11"/>
    </row>
    <row r="278" spans="1:8" s="2" customFormat="1" ht="16.5">
      <c r="A278" s="8">
        <v>272</v>
      </c>
      <c r="B278" s="26" t="s">
        <v>678</v>
      </c>
      <c r="C278" s="19" t="s">
        <v>283</v>
      </c>
      <c r="D278" s="20" t="s">
        <v>31</v>
      </c>
      <c r="E278" s="25">
        <v>76</v>
      </c>
      <c r="F278" s="30">
        <v>2.63</v>
      </c>
      <c r="G278" s="10" t="str">
        <f t="shared" si="4"/>
        <v>Khá</v>
      </c>
      <c r="H278" s="11"/>
    </row>
    <row r="279" spans="1:8" s="2" customFormat="1" ht="16.5">
      <c r="A279" s="8">
        <v>273</v>
      </c>
      <c r="B279" s="26" t="s">
        <v>678</v>
      </c>
      <c r="C279" s="19" t="s">
        <v>1139</v>
      </c>
      <c r="D279" s="20" t="s">
        <v>101</v>
      </c>
      <c r="E279" s="25">
        <v>68.5</v>
      </c>
      <c r="F279" s="30">
        <v>2.5</v>
      </c>
      <c r="G279" s="10" t="str">
        <f t="shared" si="4"/>
        <v>Khá</v>
      </c>
      <c r="H279" s="11"/>
    </row>
    <row r="280" spans="1:8" s="2" customFormat="1" ht="16.5">
      <c r="A280" s="8">
        <v>274</v>
      </c>
      <c r="B280" s="26" t="s">
        <v>679</v>
      </c>
      <c r="C280" s="19" t="s">
        <v>202</v>
      </c>
      <c r="D280" s="20" t="s">
        <v>8</v>
      </c>
      <c r="E280" s="25">
        <v>88.5</v>
      </c>
      <c r="F280" s="30">
        <v>3.58</v>
      </c>
      <c r="G280" s="10" t="str">
        <f t="shared" si="4"/>
        <v>Giỏi</v>
      </c>
      <c r="H280" s="11"/>
    </row>
    <row r="281" spans="1:8" s="2" customFormat="1" ht="16.5">
      <c r="A281" s="8">
        <v>275</v>
      </c>
      <c r="B281" s="26" t="s">
        <v>679</v>
      </c>
      <c r="C281" s="19" t="s">
        <v>80</v>
      </c>
      <c r="D281" s="20" t="s">
        <v>12</v>
      </c>
      <c r="E281" s="25">
        <v>91.5</v>
      </c>
      <c r="F281" s="30">
        <v>3.4</v>
      </c>
      <c r="G281" s="10" t="str">
        <f t="shared" si="4"/>
        <v>Giỏi</v>
      </c>
      <c r="H281" s="11"/>
    </row>
    <row r="282" spans="1:8" s="2" customFormat="1" ht="16.5">
      <c r="A282" s="8">
        <v>276</v>
      </c>
      <c r="B282" s="26" t="s">
        <v>679</v>
      </c>
      <c r="C282" s="19" t="s">
        <v>1140</v>
      </c>
      <c r="D282" s="20" t="s">
        <v>42</v>
      </c>
      <c r="E282" s="25">
        <v>88.5</v>
      </c>
      <c r="F282" s="30">
        <v>3.29</v>
      </c>
      <c r="G282" s="10" t="str">
        <f t="shared" si="4"/>
        <v>Giỏi</v>
      </c>
      <c r="H282" s="11"/>
    </row>
    <row r="283" spans="1:8" s="2" customFormat="1" ht="16.5">
      <c r="A283" s="8">
        <v>277</v>
      </c>
      <c r="B283" s="26" t="s">
        <v>679</v>
      </c>
      <c r="C283" s="19" t="s">
        <v>1141</v>
      </c>
      <c r="D283" s="20" t="s">
        <v>77</v>
      </c>
      <c r="E283" s="25">
        <v>83</v>
      </c>
      <c r="F283" s="30">
        <v>3.26</v>
      </c>
      <c r="G283" s="10" t="str">
        <f t="shared" si="4"/>
        <v>Giỏi</v>
      </c>
      <c r="H283" s="11"/>
    </row>
    <row r="284" spans="1:8" s="2" customFormat="1" ht="16.5">
      <c r="A284" s="8">
        <v>278</v>
      </c>
      <c r="B284" s="26" t="s">
        <v>679</v>
      </c>
      <c r="C284" s="19" t="s">
        <v>23</v>
      </c>
      <c r="D284" s="20" t="s">
        <v>69</v>
      </c>
      <c r="E284" s="25">
        <v>84.5</v>
      </c>
      <c r="F284" s="30">
        <v>3.21</v>
      </c>
      <c r="G284" s="10" t="str">
        <f t="shared" si="4"/>
        <v>Giỏi</v>
      </c>
      <c r="H284" s="11"/>
    </row>
    <row r="285" spans="1:8" s="2" customFormat="1" ht="16.5">
      <c r="A285" s="8">
        <v>279</v>
      </c>
      <c r="B285" s="26" t="s">
        <v>679</v>
      </c>
      <c r="C285" s="19" t="s">
        <v>11</v>
      </c>
      <c r="D285" s="20" t="s">
        <v>257</v>
      </c>
      <c r="E285" s="25">
        <v>78.5</v>
      </c>
      <c r="F285" s="30">
        <v>3.3</v>
      </c>
      <c r="G285" s="10" t="str">
        <f t="shared" si="4"/>
        <v>Khá</v>
      </c>
      <c r="H285" s="11"/>
    </row>
    <row r="286" spans="1:8" s="2" customFormat="1" ht="16.5">
      <c r="A286" s="8">
        <v>280</v>
      </c>
      <c r="B286" s="26" t="s">
        <v>679</v>
      </c>
      <c r="C286" s="19" t="s">
        <v>11</v>
      </c>
      <c r="D286" s="20" t="s">
        <v>98</v>
      </c>
      <c r="E286" s="25">
        <v>77</v>
      </c>
      <c r="F286" s="30">
        <v>3.23</v>
      </c>
      <c r="G286" s="10" t="str">
        <f t="shared" si="4"/>
        <v>Khá</v>
      </c>
      <c r="H286" s="11"/>
    </row>
    <row r="287" spans="1:8" s="2" customFormat="1" ht="16.5">
      <c r="A287" s="8">
        <v>281</v>
      </c>
      <c r="B287" s="26" t="s">
        <v>679</v>
      </c>
      <c r="C287" s="19" t="s">
        <v>1083</v>
      </c>
      <c r="D287" s="20" t="s">
        <v>40</v>
      </c>
      <c r="E287" s="25">
        <v>75</v>
      </c>
      <c r="F287" s="30">
        <v>3.2</v>
      </c>
      <c r="G287" s="10" t="str">
        <f t="shared" si="4"/>
        <v>Khá</v>
      </c>
      <c r="H287" s="11"/>
    </row>
    <row r="288" spans="1:8" s="2" customFormat="1" ht="16.5">
      <c r="A288" s="8">
        <v>282</v>
      </c>
      <c r="B288" s="26" t="s">
        <v>679</v>
      </c>
      <c r="C288" s="19" t="s">
        <v>89</v>
      </c>
      <c r="D288" s="20" t="s">
        <v>14</v>
      </c>
      <c r="E288" s="25">
        <v>77.5</v>
      </c>
      <c r="F288" s="30">
        <v>3.19</v>
      </c>
      <c r="G288" s="10" t="str">
        <f t="shared" si="4"/>
        <v>Khá</v>
      </c>
      <c r="H288" s="11"/>
    </row>
    <row r="289" spans="1:8" s="2" customFormat="1" ht="16.5">
      <c r="A289" s="8">
        <v>283</v>
      </c>
      <c r="B289" s="26" t="s">
        <v>679</v>
      </c>
      <c r="C289" s="19" t="s">
        <v>36</v>
      </c>
      <c r="D289" s="20" t="s">
        <v>136</v>
      </c>
      <c r="E289" s="25">
        <v>79.5</v>
      </c>
      <c r="F289" s="30">
        <v>3.18</v>
      </c>
      <c r="G289" s="10" t="str">
        <f t="shared" si="4"/>
        <v>Khá</v>
      </c>
      <c r="H289" s="11"/>
    </row>
    <row r="290" spans="1:8" s="2" customFormat="1" ht="16.5">
      <c r="A290" s="8">
        <v>284</v>
      </c>
      <c r="B290" s="26" t="s">
        <v>679</v>
      </c>
      <c r="C290" s="19" t="s">
        <v>1142</v>
      </c>
      <c r="D290" s="20" t="s">
        <v>40</v>
      </c>
      <c r="E290" s="25">
        <v>79</v>
      </c>
      <c r="F290" s="30">
        <v>3.18</v>
      </c>
      <c r="G290" s="10" t="str">
        <f t="shared" si="4"/>
        <v>Khá</v>
      </c>
      <c r="H290" s="11"/>
    </row>
    <row r="291" spans="1:8" s="2" customFormat="1" ht="16.5">
      <c r="A291" s="8">
        <v>285</v>
      </c>
      <c r="B291" s="26" t="s">
        <v>679</v>
      </c>
      <c r="C291" s="19" t="s">
        <v>1143</v>
      </c>
      <c r="D291" s="20" t="s">
        <v>64</v>
      </c>
      <c r="E291" s="25">
        <v>76</v>
      </c>
      <c r="F291" s="30">
        <v>3.18</v>
      </c>
      <c r="G291" s="10" t="str">
        <f t="shared" si="4"/>
        <v>Khá</v>
      </c>
      <c r="H291" s="11"/>
    </row>
    <row r="292" spans="1:8" s="2" customFormat="1" ht="16.5">
      <c r="A292" s="8">
        <v>286</v>
      </c>
      <c r="B292" s="26" t="s">
        <v>679</v>
      </c>
      <c r="C292" s="19" t="s">
        <v>1144</v>
      </c>
      <c r="D292" s="20" t="s">
        <v>85</v>
      </c>
      <c r="E292" s="25">
        <v>86</v>
      </c>
      <c r="F292" s="30">
        <v>3.15</v>
      </c>
      <c r="G292" s="10" t="str">
        <f t="shared" si="4"/>
        <v>Khá</v>
      </c>
      <c r="H292" s="11"/>
    </row>
    <row r="293" spans="1:8" s="2" customFormat="1" ht="16.5">
      <c r="A293" s="8">
        <v>287</v>
      </c>
      <c r="B293" s="26" t="s">
        <v>679</v>
      </c>
      <c r="C293" s="19" t="s">
        <v>1145</v>
      </c>
      <c r="D293" s="20" t="s">
        <v>154</v>
      </c>
      <c r="E293" s="25">
        <v>74.5</v>
      </c>
      <c r="F293" s="30">
        <v>3.14</v>
      </c>
      <c r="G293" s="10" t="str">
        <f t="shared" si="4"/>
        <v>Khá</v>
      </c>
      <c r="H293" s="11"/>
    </row>
    <row r="294" spans="1:8" s="2" customFormat="1" ht="16.5">
      <c r="A294" s="8">
        <v>288</v>
      </c>
      <c r="B294" s="26" t="s">
        <v>679</v>
      </c>
      <c r="C294" s="19" t="s">
        <v>202</v>
      </c>
      <c r="D294" s="20" t="s">
        <v>31</v>
      </c>
      <c r="E294" s="25">
        <v>84</v>
      </c>
      <c r="F294" s="30">
        <v>3.13</v>
      </c>
      <c r="G294" s="10" t="str">
        <f t="shared" si="4"/>
        <v>Khá</v>
      </c>
      <c r="H294" s="11"/>
    </row>
    <row r="295" spans="1:8" s="2" customFormat="1" ht="16.5">
      <c r="A295" s="8">
        <v>289</v>
      </c>
      <c r="B295" s="26" t="s">
        <v>679</v>
      </c>
      <c r="C295" s="19" t="s">
        <v>1146</v>
      </c>
      <c r="D295" s="20" t="s">
        <v>17</v>
      </c>
      <c r="E295" s="25">
        <v>74.5</v>
      </c>
      <c r="F295" s="30">
        <v>3.13</v>
      </c>
      <c r="G295" s="10" t="str">
        <f t="shared" si="4"/>
        <v>Khá</v>
      </c>
      <c r="H295" s="11"/>
    </row>
    <row r="296" spans="1:8" s="2" customFormat="1" ht="16.5">
      <c r="A296" s="8">
        <v>290</v>
      </c>
      <c r="B296" s="26" t="s">
        <v>679</v>
      </c>
      <c r="C296" s="19" t="s">
        <v>1147</v>
      </c>
      <c r="D296" s="20" t="s">
        <v>31</v>
      </c>
      <c r="E296" s="25">
        <v>76.5</v>
      </c>
      <c r="F296" s="30">
        <v>3.11</v>
      </c>
      <c r="G296" s="10" t="str">
        <f t="shared" si="4"/>
        <v>Khá</v>
      </c>
      <c r="H296" s="11"/>
    </row>
    <row r="297" spans="1:8" s="2" customFormat="1" ht="16.5">
      <c r="A297" s="8">
        <v>291</v>
      </c>
      <c r="B297" s="26" t="s">
        <v>679</v>
      </c>
      <c r="C297" s="19" t="s">
        <v>1148</v>
      </c>
      <c r="D297" s="20" t="s">
        <v>20</v>
      </c>
      <c r="E297" s="25">
        <v>74</v>
      </c>
      <c r="F297" s="30">
        <v>3.11</v>
      </c>
      <c r="G297" s="10" t="str">
        <f t="shared" si="4"/>
        <v>Khá</v>
      </c>
      <c r="H297" s="11"/>
    </row>
    <row r="298" spans="1:8" s="2" customFormat="1" ht="16.5">
      <c r="A298" s="8">
        <v>292</v>
      </c>
      <c r="B298" s="26" t="s">
        <v>679</v>
      </c>
      <c r="C298" s="19" t="s">
        <v>18</v>
      </c>
      <c r="D298" s="20" t="s">
        <v>77</v>
      </c>
      <c r="E298" s="25">
        <v>80</v>
      </c>
      <c r="F298" s="30">
        <v>3.09</v>
      </c>
      <c r="G298" s="10" t="str">
        <f t="shared" si="4"/>
        <v>Khá</v>
      </c>
      <c r="H298" s="11"/>
    </row>
    <row r="299" spans="1:8" s="2" customFormat="1" ht="16.5">
      <c r="A299" s="8">
        <v>293</v>
      </c>
      <c r="B299" s="26" t="s">
        <v>679</v>
      </c>
      <c r="C299" s="19" t="s">
        <v>875</v>
      </c>
      <c r="D299" s="20" t="s">
        <v>10</v>
      </c>
      <c r="E299" s="25">
        <v>74.5</v>
      </c>
      <c r="F299" s="30">
        <v>3.09</v>
      </c>
      <c r="G299" s="10" t="str">
        <f t="shared" si="4"/>
        <v>Khá</v>
      </c>
      <c r="H299" s="11"/>
    </row>
    <row r="300" spans="1:8" s="2" customFormat="1" ht="16.5">
      <c r="A300" s="8">
        <v>294</v>
      </c>
      <c r="B300" s="26" t="s">
        <v>679</v>
      </c>
      <c r="C300" s="19" t="s">
        <v>1149</v>
      </c>
      <c r="D300" s="20" t="s">
        <v>101</v>
      </c>
      <c r="E300" s="25">
        <v>73.5</v>
      </c>
      <c r="F300" s="30">
        <v>3.08</v>
      </c>
      <c r="G300" s="10" t="str">
        <f t="shared" si="4"/>
        <v>Khá</v>
      </c>
      <c r="H300" s="11"/>
    </row>
    <row r="301" spans="1:8" s="2" customFormat="1" ht="16.5">
      <c r="A301" s="8">
        <v>295</v>
      </c>
      <c r="B301" s="26" t="s">
        <v>679</v>
      </c>
      <c r="C301" s="19" t="s">
        <v>1150</v>
      </c>
      <c r="D301" s="20" t="s">
        <v>323</v>
      </c>
      <c r="E301" s="25">
        <v>76.5</v>
      </c>
      <c r="F301" s="30">
        <v>3.06</v>
      </c>
      <c r="G301" s="10" t="str">
        <f t="shared" si="4"/>
        <v>Khá</v>
      </c>
      <c r="H301" s="11"/>
    </row>
    <row r="302" spans="1:8" s="2" customFormat="1" ht="16.5">
      <c r="A302" s="8">
        <v>296</v>
      </c>
      <c r="B302" s="26" t="s">
        <v>679</v>
      </c>
      <c r="C302" s="19" t="s">
        <v>79</v>
      </c>
      <c r="D302" s="20" t="s">
        <v>40</v>
      </c>
      <c r="E302" s="25">
        <v>75.5</v>
      </c>
      <c r="F302" s="30">
        <v>3.06</v>
      </c>
      <c r="G302" s="10" t="str">
        <f t="shared" si="4"/>
        <v>Khá</v>
      </c>
      <c r="H302" s="11"/>
    </row>
    <row r="303" spans="1:8" s="2" customFormat="1" ht="16.5">
      <c r="A303" s="8">
        <v>297</v>
      </c>
      <c r="B303" s="26" t="s">
        <v>679</v>
      </c>
      <c r="C303" s="19" t="s">
        <v>80</v>
      </c>
      <c r="D303" s="20" t="s">
        <v>10</v>
      </c>
      <c r="E303" s="25">
        <v>83.5</v>
      </c>
      <c r="F303" s="30">
        <v>3.04</v>
      </c>
      <c r="G303" s="10" t="str">
        <f t="shared" si="4"/>
        <v>Khá</v>
      </c>
      <c r="H303" s="11"/>
    </row>
    <row r="304" spans="1:8" s="2" customFormat="1" ht="16.5">
      <c r="A304" s="8">
        <v>298</v>
      </c>
      <c r="B304" s="26" t="s">
        <v>679</v>
      </c>
      <c r="C304" s="19" t="s">
        <v>865</v>
      </c>
      <c r="D304" s="20" t="s">
        <v>34</v>
      </c>
      <c r="E304" s="25">
        <v>77</v>
      </c>
      <c r="F304" s="30">
        <v>3.04</v>
      </c>
      <c r="G304" s="10" t="str">
        <f t="shared" si="4"/>
        <v>Khá</v>
      </c>
      <c r="H304" s="11"/>
    </row>
    <row r="305" spans="1:8" s="2" customFormat="1" ht="16.5">
      <c r="A305" s="8">
        <v>299</v>
      </c>
      <c r="B305" s="26" t="s">
        <v>679</v>
      </c>
      <c r="C305" s="19" t="s">
        <v>218</v>
      </c>
      <c r="D305" s="20" t="s">
        <v>1151</v>
      </c>
      <c r="E305" s="25">
        <v>79.5</v>
      </c>
      <c r="F305" s="30">
        <v>3.03</v>
      </c>
      <c r="G305" s="10" t="str">
        <f t="shared" si="4"/>
        <v>Khá</v>
      </c>
      <c r="H305" s="11"/>
    </row>
    <row r="306" spans="1:8" s="2" customFormat="1" ht="16.5">
      <c r="A306" s="8">
        <v>300</v>
      </c>
      <c r="B306" s="26" t="s">
        <v>679</v>
      </c>
      <c r="C306" s="19" t="s">
        <v>1152</v>
      </c>
      <c r="D306" s="20" t="s">
        <v>464</v>
      </c>
      <c r="E306" s="25">
        <v>74</v>
      </c>
      <c r="F306" s="30">
        <v>3.03</v>
      </c>
      <c r="G306" s="10" t="str">
        <f t="shared" si="4"/>
        <v>Khá</v>
      </c>
      <c r="H306" s="11"/>
    </row>
    <row r="307" spans="1:8" s="2" customFormat="1" ht="16.5">
      <c r="A307" s="8">
        <v>301</v>
      </c>
      <c r="B307" s="26" t="s">
        <v>679</v>
      </c>
      <c r="C307" s="19" t="s">
        <v>272</v>
      </c>
      <c r="D307" s="20" t="s">
        <v>77</v>
      </c>
      <c r="E307" s="25">
        <v>74</v>
      </c>
      <c r="F307" s="30">
        <v>3</v>
      </c>
      <c r="G307" s="10" t="str">
        <f t="shared" si="4"/>
        <v>Khá</v>
      </c>
      <c r="H307" s="11"/>
    </row>
    <row r="308" spans="1:8" s="2" customFormat="1" ht="16.5">
      <c r="A308" s="8">
        <v>302</v>
      </c>
      <c r="B308" s="26" t="s">
        <v>679</v>
      </c>
      <c r="C308" s="19" t="s">
        <v>18</v>
      </c>
      <c r="D308" s="20" t="s">
        <v>173</v>
      </c>
      <c r="E308" s="25">
        <v>73.5</v>
      </c>
      <c r="F308" s="30">
        <v>2.99</v>
      </c>
      <c r="G308" s="10" t="str">
        <f t="shared" si="4"/>
        <v>Khá</v>
      </c>
      <c r="H308" s="11"/>
    </row>
    <row r="309" spans="1:8" s="2" customFormat="1" ht="16.5">
      <c r="A309" s="8">
        <v>303</v>
      </c>
      <c r="B309" s="26" t="s">
        <v>679</v>
      </c>
      <c r="C309" s="19" t="s">
        <v>1153</v>
      </c>
      <c r="D309" s="20" t="s">
        <v>98</v>
      </c>
      <c r="E309" s="25">
        <v>74</v>
      </c>
      <c r="F309" s="30">
        <v>2.98</v>
      </c>
      <c r="G309" s="10" t="str">
        <f t="shared" si="4"/>
        <v>Khá</v>
      </c>
      <c r="H309" s="11"/>
    </row>
    <row r="310" spans="1:8" s="2" customFormat="1" ht="16.5">
      <c r="A310" s="8">
        <v>304</v>
      </c>
      <c r="B310" s="26" t="s">
        <v>679</v>
      </c>
      <c r="C310" s="19" t="s">
        <v>11</v>
      </c>
      <c r="D310" s="20" t="s">
        <v>17</v>
      </c>
      <c r="E310" s="25">
        <v>74</v>
      </c>
      <c r="F310" s="30">
        <v>2.95</v>
      </c>
      <c r="G310" s="10" t="str">
        <f t="shared" si="4"/>
        <v>Khá</v>
      </c>
      <c r="H310" s="11"/>
    </row>
    <row r="311" spans="1:8" s="2" customFormat="1" ht="16.5">
      <c r="A311" s="8">
        <v>305</v>
      </c>
      <c r="B311" s="26" t="s">
        <v>679</v>
      </c>
      <c r="C311" s="19" t="s">
        <v>950</v>
      </c>
      <c r="D311" s="20" t="s">
        <v>144</v>
      </c>
      <c r="E311" s="25">
        <v>74</v>
      </c>
      <c r="F311" s="30">
        <v>2.95</v>
      </c>
      <c r="G311" s="10" t="str">
        <f t="shared" si="4"/>
        <v>Khá</v>
      </c>
      <c r="H311" s="11"/>
    </row>
    <row r="312" spans="1:8" s="2" customFormat="1" ht="16.5">
      <c r="A312" s="8">
        <v>306</v>
      </c>
      <c r="B312" s="26" t="s">
        <v>679</v>
      </c>
      <c r="C312" s="19" t="s">
        <v>1154</v>
      </c>
      <c r="D312" s="20" t="s">
        <v>31</v>
      </c>
      <c r="E312" s="25">
        <v>79.5</v>
      </c>
      <c r="F312" s="30">
        <v>2.94</v>
      </c>
      <c r="G312" s="10" t="str">
        <f t="shared" si="4"/>
        <v>Khá</v>
      </c>
      <c r="H312" s="11"/>
    </row>
    <row r="313" spans="1:8" s="2" customFormat="1" ht="16.5">
      <c r="A313" s="8">
        <v>307</v>
      </c>
      <c r="B313" s="26" t="s">
        <v>679</v>
      </c>
      <c r="C313" s="19" t="s">
        <v>1155</v>
      </c>
      <c r="D313" s="20" t="s">
        <v>323</v>
      </c>
      <c r="E313" s="25">
        <v>74</v>
      </c>
      <c r="F313" s="30">
        <v>2.94</v>
      </c>
      <c r="G313" s="10" t="str">
        <f t="shared" si="4"/>
        <v>Khá</v>
      </c>
      <c r="H313" s="11"/>
    </row>
    <row r="314" spans="1:8" s="2" customFormat="1" ht="16.5">
      <c r="A314" s="8">
        <v>308</v>
      </c>
      <c r="B314" s="26" t="s">
        <v>679</v>
      </c>
      <c r="C314" s="19" t="s">
        <v>117</v>
      </c>
      <c r="D314" s="20" t="s">
        <v>285</v>
      </c>
      <c r="E314" s="25">
        <v>73.5</v>
      </c>
      <c r="F314" s="30">
        <v>2.94</v>
      </c>
      <c r="G314" s="10" t="str">
        <f t="shared" si="4"/>
        <v>Khá</v>
      </c>
      <c r="H314" s="11"/>
    </row>
    <row r="315" spans="1:8" s="2" customFormat="1" ht="16.5">
      <c r="A315" s="8">
        <v>309</v>
      </c>
      <c r="B315" s="26" t="s">
        <v>679</v>
      </c>
      <c r="C315" s="19" t="s">
        <v>63</v>
      </c>
      <c r="D315" s="20" t="s">
        <v>51</v>
      </c>
      <c r="E315" s="25">
        <v>75.5</v>
      </c>
      <c r="F315" s="30">
        <v>2.93</v>
      </c>
      <c r="G315" s="10" t="str">
        <f t="shared" si="4"/>
        <v>Khá</v>
      </c>
      <c r="H315" s="11"/>
    </row>
    <row r="316" spans="1:8" s="2" customFormat="1" ht="16.5">
      <c r="A316" s="8">
        <v>310</v>
      </c>
      <c r="B316" s="26" t="s">
        <v>679</v>
      </c>
      <c r="C316" s="19" t="s">
        <v>13</v>
      </c>
      <c r="D316" s="20" t="s">
        <v>22</v>
      </c>
      <c r="E316" s="25">
        <v>76.5</v>
      </c>
      <c r="F316" s="30">
        <v>2.91</v>
      </c>
      <c r="G316" s="10" t="str">
        <f t="shared" si="4"/>
        <v>Khá</v>
      </c>
      <c r="H316" s="11"/>
    </row>
    <row r="317" spans="1:8" s="2" customFormat="1" ht="16.5">
      <c r="A317" s="8">
        <v>311</v>
      </c>
      <c r="B317" s="26" t="s">
        <v>679</v>
      </c>
      <c r="C317" s="19" t="s">
        <v>11</v>
      </c>
      <c r="D317" s="20" t="s">
        <v>160</v>
      </c>
      <c r="E317" s="25">
        <v>76</v>
      </c>
      <c r="F317" s="30">
        <v>2.91</v>
      </c>
      <c r="G317" s="10" t="str">
        <f t="shared" si="4"/>
        <v>Khá</v>
      </c>
      <c r="H317" s="11"/>
    </row>
    <row r="318" spans="1:8" s="2" customFormat="1" ht="16.5">
      <c r="A318" s="8">
        <v>312</v>
      </c>
      <c r="B318" s="26" t="s">
        <v>679</v>
      </c>
      <c r="C318" s="19" t="s">
        <v>46</v>
      </c>
      <c r="D318" s="20" t="s">
        <v>27</v>
      </c>
      <c r="E318" s="25">
        <v>81</v>
      </c>
      <c r="F318" s="30">
        <v>2.88</v>
      </c>
      <c r="G318" s="10" t="str">
        <f t="shared" si="4"/>
        <v>Khá</v>
      </c>
      <c r="H318" s="11"/>
    </row>
    <row r="319" spans="1:8" s="2" customFormat="1" ht="16.5">
      <c r="A319" s="8">
        <v>313</v>
      </c>
      <c r="B319" s="26" t="s">
        <v>679</v>
      </c>
      <c r="C319" s="19" t="s">
        <v>58</v>
      </c>
      <c r="D319" s="20" t="s">
        <v>59</v>
      </c>
      <c r="E319" s="25">
        <v>79.5</v>
      </c>
      <c r="F319" s="30">
        <v>2.88</v>
      </c>
      <c r="G319" s="10" t="str">
        <f t="shared" si="4"/>
        <v>Khá</v>
      </c>
      <c r="H319" s="11"/>
    </row>
    <row r="320" spans="1:8" s="2" customFormat="1" ht="16.5">
      <c r="A320" s="8">
        <v>314</v>
      </c>
      <c r="B320" s="26" t="s">
        <v>679</v>
      </c>
      <c r="C320" s="19" t="s">
        <v>11</v>
      </c>
      <c r="D320" s="20" t="s">
        <v>103</v>
      </c>
      <c r="E320" s="25">
        <v>82.5</v>
      </c>
      <c r="F320" s="30">
        <v>2.86</v>
      </c>
      <c r="G320" s="10" t="str">
        <f t="shared" si="4"/>
        <v>Khá</v>
      </c>
      <c r="H320" s="11"/>
    </row>
    <row r="321" spans="1:8" s="2" customFormat="1" ht="16.5">
      <c r="A321" s="8">
        <v>315</v>
      </c>
      <c r="B321" s="26" t="s">
        <v>679</v>
      </c>
      <c r="C321" s="19" t="s">
        <v>1156</v>
      </c>
      <c r="D321" s="20" t="s">
        <v>209</v>
      </c>
      <c r="E321" s="25">
        <v>70</v>
      </c>
      <c r="F321" s="30">
        <v>2.85</v>
      </c>
      <c r="G321" s="10" t="str">
        <f t="shared" si="4"/>
        <v>Khá</v>
      </c>
      <c r="H321" s="11"/>
    </row>
    <row r="322" spans="1:8" s="2" customFormat="1" ht="16.5">
      <c r="A322" s="8">
        <v>316</v>
      </c>
      <c r="B322" s="26" t="s">
        <v>679</v>
      </c>
      <c r="C322" s="19" t="s">
        <v>1062</v>
      </c>
      <c r="D322" s="20" t="s">
        <v>14</v>
      </c>
      <c r="E322" s="25">
        <v>76.5</v>
      </c>
      <c r="F322" s="30">
        <v>2.84</v>
      </c>
      <c r="G322" s="10" t="str">
        <f t="shared" si="4"/>
        <v>Khá</v>
      </c>
      <c r="H322" s="11"/>
    </row>
    <row r="323" spans="1:8" s="2" customFormat="1" ht="16.5">
      <c r="A323" s="8">
        <v>317</v>
      </c>
      <c r="B323" s="26" t="s">
        <v>679</v>
      </c>
      <c r="C323" s="19" t="s">
        <v>1157</v>
      </c>
      <c r="D323" s="20" t="s">
        <v>170</v>
      </c>
      <c r="E323" s="25">
        <v>74</v>
      </c>
      <c r="F323" s="30">
        <v>2.84</v>
      </c>
      <c r="G323" s="10" t="str">
        <f t="shared" si="4"/>
        <v>Khá</v>
      </c>
      <c r="H323" s="11"/>
    </row>
    <row r="324" spans="1:8" s="2" customFormat="1" ht="16.5">
      <c r="A324" s="8">
        <v>318</v>
      </c>
      <c r="B324" s="26" t="s">
        <v>679</v>
      </c>
      <c r="C324" s="19" t="s">
        <v>128</v>
      </c>
      <c r="D324" s="20" t="s">
        <v>10</v>
      </c>
      <c r="E324" s="25">
        <v>74</v>
      </c>
      <c r="F324" s="30">
        <v>2.84</v>
      </c>
      <c r="G324" s="10" t="str">
        <f t="shared" si="4"/>
        <v>Khá</v>
      </c>
      <c r="H324" s="11"/>
    </row>
    <row r="325" spans="1:8" s="2" customFormat="1" ht="16.5">
      <c r="A325" s="8">
        <v>319</v>
      </c>
      <c r="B325" s="26" t="s">
        <v>679</v>
      </c>
      <c r="C325" s="19" t="s">
        <v>955</v>
      </c>
      <c r="D325" s="20" t="s">
        <v>109</v>
      </c>
      <c r="E325" s="25">
        <v>74.5</v>
      </c>
      <c r="F325" s="30">
        <v>2.83</v>
      </c>
      <c r="G325" s="10" t="str">
        <f t="shared" si="4"/>
        <v>Khá</v>
      </c>
      <c r="H325" s="11"/>
    </row>
    <row r="326" spans="1:8" s="2" customFormat="1" ht="16.5">
      <c r="A326" s="8">
        <v>320</v>
      </c>
      <c r="B326" s="26" t="s">
        <v>679</v>
      </c>
      <c r="C326" s="19" t="s">
        <v>116</v>
      </c>
      <c r="D326" s="20" t="s">
        <v>667</v>
      </c>
      <c r="E326" s="25">
        <v>76.5</v>
      </c>
      <c r="F326" s="30">
        <v>2.81</v>
      </c>
      <c r="G326" s="10" t="str">
        <f t="shared" si="4"/>
        <v>Khá</v>
      </c>
      <c r="H326" s="11"/>
    </row>
    <row r="327" spans="1:8" s="2" customFormat="1" ht="16.5">
      <c r="A327" s="8">
        <v>321</v>
      </c>
      <c r="B327" s="26" t="s">
        <v>679</v>
      </c>
      <c r="C327" s="19" t="s">
        <v>146</v>
      </c>
      <c r="D327" s="20" t="s">
        <v>92</v>
      </c>
      <c r="E327" s="25">
        <v>75</v>
      </c>
      <c r="F327" s="30">
        <v>2.79</v>
      </c>
      <c r="G327" s="10" t="str">
        <f t="shared" ref="G327:G390" si="5">IF(AND(F327&gt;=3.6,E327&gt;=90),".Xuất sắc",IF(AND(F327&gt;=3.2,E327&gt;=80),"Giỏi",IF(AND(F327&gt;=2.5,E327&gt;=65),"Khá","Yếu")))</f>
        <v>Khá</v>
      </c>
      <c r="H327" s="11"/>
    </row>
    <row r="328" spans="1:8" s="2" customFormat="1" ht="16.5">
      <c r="A328" s="8">
        <v>322</v>
      </c>
      <c r="B328" s="26" t="s">
        <v>679</v>
      </c>
      <c r="C328" s="19" t="s">
        <v>1158</v>
      </c>
      <c r="D328" s="20" t="s">
        <v>62</v>
      </c>
      <c r="E328" s="25">
        <v>77</v>
      </c>
      <c r="F328" s="30">
        <v>2.78</v>
      </c>
      <c r="G328" s="10" t="str">
        <f t="shared" si="5"/>
        <v>Khá</v>
      </c>
      <c r="H328" s="11"/>
    </row>
    <row r="329" spans="1:8" s="2" customFormat="1" ht="16.5">
      <c r="A329" s="8">
        <v>323</v>
      </c>
      <c r="B329" s="26" t="s">
        <v>679</v>
      </c>
      <c r="C329" s="19" t="s">
        <v>189</v>
      </c>
      <c r="D329" s="20" t="s">
        <v>91</v>
      </c>
      <c r="E329" s="25">
        <v>74.5</v>
      </c>
      <c r="F329" s="30">
        <v>2.78</v>
      </c>
      <c r="G329" s="10" t="str">
        <f t="shared" si="5"/>
        <v>Khá</v>
      </c>
      <c r="H329" s="11"/>
    </row>
    <row r="330" spans="1:8" s="2" customFormat="1" ht="16.5">
      <c r="A330" s="8">
        <v>324</v>
      </c>
      <c r="B330" s="26" t="s">
        <v>679</v>
      </c>
      <c r="C330" s="19" t="s">
        <v>1159</v>
      </c>
      <c r="D330" s="20" t="s">
        <v>90</v>
      </c>
      <c r="E330" s="25">
        <v>89</v>
      </c>
      <c r="F330" s="30">
        <v>2.76</v>
      </c>
      <c r="G330" s="10" t="str">
        <f t="shared" si="5"/>
        <v>Khá</v>
      </c>
      <c r="H330" s="11"/>
    </row>
    <row r="331" spans="1:8" s="2" customFormat="1" ht="16.5">
      <c r="A331" s="8">
        <v>325</v>
      </c>
      <c r="B331" s="26" t="s">
        <v>679</v>
      </c>
      <c r="C331" s="19" t="s">
        <v>1160</v>
      </c>
      <c r="D331" s="20" t="s">
        <v>70</v>
      </c>
      <c r="E331" s="25">
        <v>75</v>
      </c>
      <c r="F331" s="30">
        <v>2.75</v>
      </c>
      <c r="G331" s="10" t="str">
        <f t="shared" si="5"/>
        <v>Khá</v>
      </c>
      <c r="H331" s="11"/>
    </row>
    <row r="332" spans="1:8" s="2" customFormat="1" ht="16.5">
      <c r="A332" s="8">
        <v>326</v>
      </c>
      <c r="B332" s="26" t="s">
        <v>679</v>
      </c>
      <c r="C332" s="19" t="s">
        <v>11</v>
      </c>
      <c r="D332" s="20" t="s">
        <v>109</v>
      </c>
      <c r="E332" s="25">
        <v>74</v>
      </c>
      <c r="F332" s="30">
        <v>2.75</v>
      </c>
      <c r="G332" s="10" t="str">
        <f t="shared" si="5"/>
        <v>Khá</v>
      </c>
      <c r="H332" s="11"/>
    </row>
    <row r="333" spans="1:8" s="2" customFormat="1" ht="16.5">
      <c r="A333" s="8">
        <v>327</v>
      </c>
      <c r="B333" s="26" t="s">
        <v>679</v>
      </c>
      <c r="C333" s="19" t="s">
        <v>208</v>
      </c>
      <c r="D333" s="20" t="s">
        <v>69</v>
      </c>
      <c r="E333" s="25">
        <v>76.5</v>
      </c>
      <c r="F333" s="30">
        <v>2.69</v>
      </c>
      <c r="G333" s="10" t="str">
        <f t="shared" si="5"/>
        <v>Khá</v>
      </c>
      <c r="H333" s="11"/>
    </row>
    <row r="334" spans="1:8" s="2" customFormat="1" ht="16.5">
      <c r="A334" s="8">
        <v>328</v>
      </c>
      <c r="B334" s="26" t="s">
        <v>679</v>
      </c>
      <c r="C334" s="19" t="s">
        <v>11</v>
      </c>
      <c r="D334" s="20" t="s">
        <v>1161</v>
      </c>
      <c r="E334" s="25">
        <v>72.5</v>
      </c>
      <c r="F334" s="30">
        <v>2.69</v>
      </c>
      <c r="G334" s="10" t="str">
        <f t="shared" si="5"/>
        <v>Khá</v>
      </c>
      <c r="H334" s="11"/>
    </row>
    <row r="335" spans="1:8" s="2" customFormat="1" ht="16.5">
      <c r="A335" s="8">
        <v>329</v>
      </c>
      <c r="B335" s="26" t="s">
        <v>679</v>
      </c>
      <c r="C335" s="19" t="s">
        <v>36</v>
      </c>
      <c r="D335" s="20" t="s">
        <v>77</v>
      </c>
      <c r="E335" s="25">
        <v>77</v>
      </c>
      <c r="F335" s="30">
        <v>2.68</v>
      </c>
      <c r="G335" s="10" t="str">
        <f t="shared" si="5"/>
        <v>Khá</v>
      </c>
      <c r="H335" s="11"/>
    </row>
    <row r="336" spans="1:8" s="2" customFormat="1" ht="16.5">
      <c r="A336" s="8">
        <v>330</v>
      </c>
      <c r="B336" s="26" t="s">
        <v>679</v>
      </c>
      <c r="C336" s="19" t="s">
        <v>1162</v>
      </c>
      <c r="D336" s="20" t="s">
        <v>172</v>
      </c>
      <c r="E336" s="25">
        <v>76</v>
      </c>
      <c r="F336" s="30">
        <v>2.66</v>
      </c>
      <c r="G336" s="10" t="str">
        <f t="shared" si="5"/>
        <v>Khá</v>
      </c>
      <c r="H336" s="11"/>
    </row>
    <row r="337" spans="1:8" s="2" customFormat="1" ht="16.5">
      <c r="A337" s="8">
        <v>331</v>
      </c>
      <c r="B337" s="26" t="s">
        <v>679</v>
      </c>
      <c r="C337" s="19" t="s">
        <v>305</v>
      </c>
      <c r="D337" s="20" t="s">
        <v>72</v>
      </c>
      <c r="E337" s="25">
        <v>76.5</v>
      </c>
      <c r="F337" s="30">
        <v>2.65</v>
      </c>
      <c r="G337" s="10" t="str">
        <f t="shared" si="5"/>
        <v>Khá</v>
      </c>
      <c r="H337" s="11"/>
    </row>
    <row r="338" spans="1:8" s="2" customFormat="1" ht="16.5">
      <c r="A338" s="8">
        <v>332</v>
      </c>
      <c r="B338" s="26" t="s">
        <v>679</v>
      </c>
      <c r="C338" s="19" t="s">
        <v>1163</v>
      </c>
      <c r="D338" s="20" t="s">
        <v>125</v>
      </c>
      <c r="E338" s="25">
        <v>82</v>
      </c>
      <c r="F338" s="30">
        <v>2.64</v>
      </c>
      <c r="G338" s="10" t="str">
        <f t="shared" si="5"/>
        <v>Khá</v>
      </c>
      <c r="H338" s="11"/>
    </row>
    <row r="339" spans="1:8" s="2" customFormat="1" ht="16.5">
      <c r="A339" s="8">
        <v>333</v>
      </c>
      <c r="B339" s="26" t="s">
        <v>679</v>
      </c>
      <c r="C339" s="19" t="s">
        <v>219</v>
      </c>
      <c r="D339" s="20" t="s">
        <v>215</v>
      </c>
      <c r="E339" s="25">
        <v>73.5</v>
      </c>
      <c r="F339" s="30">
        <v>2.61</v>
      </c>
      <c r="G339" s="10" t="str">
        <f t="shared" si="5"/>
        <v>Khá</v>
      </c>
      <c r="H339" s="11"/>
    </row>
    <row r="340" spans="1:8" s="2" customFormat="1" ht="16.5">
      <c r="A340" s="8">
        <v>334</v>
      </c>
      <c r="B340" s="26" t="s">
        <v>679</v>
      </c>
      <c r="C340" s="19" t="s">
        <v>137</v>
      </c>
      <c r="D340" s="20" t="s">
        <v>907</v>
      </c>
      <c r="E340" s="25">
        <v>87</v>
      </c>
      <c r="F340" s="30">
        <v>2.6</v>
      </c>
      <c r="G340" s="10" t="str">
        <f t="shared" si="5"/>
        <v>Khá</v>
      </c>
      <c r="H340" s="11"/>
    </row>
    <row r="341" spans="1:8" s="2" customFormat="1" ht="16.5">
      <c r="A341" s="8">
        <v>335</v>
      </c>
      <c r="B341" s="26" t="s">
        <v>679</v>
      </c>
      <c r="C341" s="19" t="s">
        <v>1164</v>
      </c>
      <c r="D341" s="20" t="s">
        <v>27</v>
      </c>
      <c r="E341" s="25">
        <v>75.5</v>
      </c>
      <c r="F341" s="30">
        <v>2.57</v>
      </c>
      <c r="G341" s="10" t="str">
        <f t="shared" si="5"/>
        <v>Khá</v>
      </c>
      <c r="H341" s="11"/>
    </row>
    <row r="342" spans="1:8" s="2" customFormat="1" ht="16.5">
      <c r="A342" s="8">
        <v>336</v>
      </c>
      <c r="B342" s="26" t="s">
        <v>679</v>
      </c>
      <c r="C342" s="19" t="s">
        <v>1165</v>
      </c>
      <c r="D342" s="20" t="s">
        <v>37</v>
      </c>
      <c r="E342" s="25">
        <v>75.5</v>
      </c>
      <c r="F342" s="30">
        <v>2.57</v>
      </c>
      <c r="G342" s="10" t="str">
        <f t="shared" si="5"/>
        <v>Khá</v>
      </c>
      <c r="H342" s="11"/>
    </row>
    <row r="343" spans="1:8" s="2" customFormat="1" ht="16.5">
      <c r="A343" s="8">
        <v>337</v>
      </c>
      <c r="B343" s="26" t="s">
        <v>679</v>
      </c>
      <c r="C343" s="19" t="s">
        <v>1166</v>
      </c>
      <c r="D343" s="20" t="s">
        <v>45</v>
      </c>
      <c r="E343" s="25">
        <v>77.5</v>
      </c>
      <c r="F343" s="30">
        <v>2.54</v>
      </c>
      <c r="G343" s="10" t="str">
        <f t="shared" si="5"/>
        <v>Khá</v>
      </c>
      <c r="H343" s="11"/>
    </row>
    <row r="344" spans="1:8" s="2" customFormat="1" ht="16.5">
      <c r="A344" s="8">
        <v>338</v>
      </c>
      <c r="B344" s="26" t="s">
        <v>680</v>
      </c>
      <c r="C344" s="19" t="s">
        <v>89</v>
      </c>
      <c r="D344" s="20" t="s">
        <v>56</v>
      </c>
      <c r="E344" s="25">
        <v>94</v>
      </c>
      <c r="F344" s="30">
        <v>3.54</v>
      </c>
      <c r="G344" s="10" t="str">
        <f t="shared" si="5"/>
        <v>Giỏi</v>
      </c>
      <c r="H344" s="11"/>
    </row>
    <row r="345" spans="1:8" s="2" customFormat="1" ht="16.5">
      <c r="A345" s="8">
        <v>339</v>
      </c>
      <c r="B345" s="26" t="s">
        <v>680</v>
      </c>
      <c r="C345" s="19" t="s">
        <v>1167</v>
      </c>
      <c r="D345" s="20" t="s">
        <v>108</v>
      </c>
      <c r="E345" s="25">
        <v>91.5</v>
      </c>
      <c r="F345" s="30">
        <v>3.5</v>
      </c>
      <c r="G345" s="10" t="str">
        <f t="shared" si="5"/>
        <v>Giỏi</v>
      </c>
      <c r="H345" s="11"/>
    </row>
    <row r="346" spans="1:8" s="2" customFormat="1" ht="16.5">
      <c r="A346" s="8">
        <v>340</v>
      </c>
      <c r="B346" s="26" t="s">
        <v>680</v>
      </c>
      <c r="C346" s="19" t="s">
        <v>202</v>
      </c>
      <c r="D346" s="20" t="s">
        <v>135</v>
      </c>
      <c r="E346" s="25">
        <v>91</v>
      </c>
      <c r="F346" s="30">
        <v>3.48</v>
      </c>
      <c r="G346" s="10" t="str">
        <f t="shared" si="5"/>
        <v>Giỏi</v>
      </c>
      <c r="H346" s="11"/>
    </row>
    <row r="347" spans="1:8" s="2" customFormat="1" ht="16.5">
      <c r="A347" s="8">
        <v>341</v>
      </c>
      <c r="B347" s="26" t="s">
        <v>680</v>
      </c>
      <c r="C347" s="19" t="s">
        <v>1168</v>
      </c>
      <c r="D347" s="20" t="s">
        <v>22</v>
      </c>
      <c r="E347" s="25">
        <v>92</v>
      </c>
      <c r="F347" s="30">
        <v>3.43</v>
      </c>
      <c r="G347" s="10" t="str">
        <f t="shared" si="5"/>
        <v>Giỏi</v>
      </c>
      <c r="H347" s="11"/>
    </row>
    <row r="348" spans="1:8" s="2" customFormat="1" ht="16.5">
      <c r="A348" s="8">
        <v>342</v>
      </c>
      <c r="B348" s="26" t="s">
        <v>680</v>
      </c>
      <c r="C348" s="19" t="s">
        <v>46</v>
      </c>
      <c r="D348" s="20" t="s">
        <v>135</v>
      </c>
      <c r="E348" s="25">
        <v>86.5</v>
      </c>
      <c r="F348" s="30">
        <v>3.43</v>
      </c>
      <c r="G348" s="10" t="str">
        <f t="shared" si="5"/>
        <v>Giỏi</v>
      </c>
      <c r="H348" s="11"/>
    </row>
    <row r="349" spans="1:8" s="2" customFormat="1" ht="16.5">
      <c r="A349" s="8">
        <v>343</v>
      </c>
      <c r="B349" s="26" t="s">
        <v>680</v>
      </c>
      <c r="C349" s="19" t="s">
        <v>18</v>
      </c>
      <c r="D349" s="20" t="s">
        <v>275</v>
      </c>
      <c r="E349" s="25">
        <v>87.5</v>
      </c>
      <c r="F349" s="30">
        <v>3.35</v>
      </c>
      <c r="G349" s="10" t="str">
        <f t="shared" si="5"/>
        <v>Giỏi</v>
      </c>
      <c r="H349" s="11"/>
    </row>
    <row r="350" spans="1:8" s="2" customFormat="1" ht="16.5">
      <c r="A350" s="8">
        <v>344</v>
      </c>
      <c r="B350" s="26" t="s">
        <v>680</v>
      </c>
      <c r="C350" s="19" t="s">
        <v>33</v>
      </c>
      <c r="D350" s="20" t="s">
        <v>32</v>
      </c>
      <c r="E350" s="25">
        <v>84.5</v>
      </c>
      <c r="F350" s="30">
        <v>3.35</v>
      </c>
      <c r="G350" s="10" t="str">
        <f t="shared" si="5"/>
        <v>Giỏi</v>
      </c>
      <c r="H350" s="11"/>
    </row>
    <row r="351" spans="1:8" s="2" customFormat="1" ht="16.5">
      <c r="A351" s="8">
        <v>345</v>
      </c>
      <c r="B351" s="26" t="s">
        <v>680</v>
      </c>
      <c r="C351" s="19" t="s">
        <v>23</v>
      </c>
      <c r="D351" s="20" t="s">
        <v>476</v>
      </c>
      <c r="E351" s="25">
        <v>89.5</v>
      </c>
      <c r="F351" s="30">
        <v>3.28</v>
      </c>
      <c r="G351" s="10" t="str">
        <f t="shared" si="5"/>
        <v>Giỏi</v>
      </c>
      <c r="H351" s="11"/>
    </row>
    <row r="352" spans="1:8" s="2" customFormat="1" ht="16.5">
      <c r="A352" s="8">
        <v>346</v>
      </c>
      <c r="B352" s="26" t="s">
        <v>680</v>
      </c>
      <c r="C352" s="19" t="s">
        <v>33</v>
      </c>
      <c r="D352" s="20" t="s">
        <v>168</v>
      </c>
      <c r="E352" s="25">
        <v>77.5</v>
      </c>
      <c r="F352" s="30">
        <v>3.25</v>
      </c>
      <c r="G352" s="10" t="str">
        <f t="shared" si="5"/>
        <v>Khá</v>
      </c>
      <c r="H352" s="11"/>
    </row>
    <row r="353" spans="1:8" s="2" customFormat="1" ht="16.5">
      <c r="A353" s="8">
        <v>347</v>
      </c>
      <c r="B353" s="26" t="s">
        <v>680</v>
      </c>
      <c r="C353" s="19" t="s">
        <v>1169</v>
      </c>
      <c r="D353" s="20" t="s">
        <v>12</v>
      </c>
      <c r="E353" s="25">
        <v>87</v>
      </c>
      <c r="F353" s="30">
        <v>3.15</v>
      </c>
      <c r="G353" s="10" t="str">
        <f t="shared" si="5"/>
        <v>Khá</v>
      </c>
      <c r="H353" s="11"/>
    </row>
    <row r="354" spans="1:8" s="2" customFormat="1" ht="16.5">
      <c r="A354" s="8">
        <v>348</v>
      </c>
      <c r="B354" s="26" t="s">
        <v>680</v>
      </c>
      <c r="C354" s="19" t="s">
        <v>1170</v>
      </c>
      <c r="D354" s="20" t="s">
        <v>55</v>
      </c>
      <c r="E354" s="25">
        <v>90.5</v>
      </c>
      <c r="F354" s="30">
        <v>3.13</v>
      </c>
      <c r="G354" s="10" t="str">
        <f t="shared" si="5"/>
        <v>Khá</v>
      </c>
      <c r="H354" s="11"/>
    </row>
    <row r="355" spans="1:8" s="2" customFormat="1" ht="16.5">
      <c r="A355" s="8">
        <v>349</v>
      </c>
      <c r="B355" s="26" t="s">
        <v>680</v>
      </c>
      <c r="C355" s="19" t="s">
        <v>955</v>
      </c>
      <c r="D355" s="20" t="s">
        <v>40</v>
      </c>
      <c r="E355" s="25">
        <v>76</v>
      </c>
      <c r="F355" s="30">
        <v>3.11</v>
      </c>
      <c r="G355" s="10" t="str">
        <f t="shared" si="5"/>
        <v>Khá</v>
      </c>
      <c r="H355" s="11"/>
    </row>
    <row r="356" spans="1:8" s="2" customFormat="1" ht="16.5">
      <c r="A356" s="8">
        <v>350</v>
      </c>
      <c r="B356" s="26" t="s">
        <v>680</v>
      </c>
      <c r="C356" s="19" t="s">
        <v>128</v>
      </c>
      <c r="D356" s="20" t="s">
        <v>24</v>
      </c>
      <c r="E356" s="25">
        <v>82.5</v>
      </c>
      <c r="F356" s="30">
        <v>3.1</v>
      </c>
      <c r="G356" s="10" t="str">
        <f t="shared" si="5"/>
        <v>Khá</v>
      </c>
      <c r="H356" s="11"/>
    </row>
    <row r="357" spans="1:8" s="2" customFormat="1" ht="16.5">
      <c r="A357" s="8">
        <v>351</v>
      </c>
      <c r="B357" s="26" t="s">
        <v>680</v>
      </c>
      <c r="C357" s="19" t="s">
        <v>79</v>
      </c>
      <c r="D357" s="20" t="s">
        <v>91</v>
      </c>
      <c r="E357" s="25">
        <v>79</v>
      </c>
      <c r="F357" s="30">
        <v>3.09</v>
      </c>
      <c r="G357" s="10" t="str">
        <f t="shared" si="5"/>
        <v>Khá</v>
      </c>
      <c r="H357" s="11"/>
    </row>
    <row r="358" spans="1:8" s="2" customFormat="1" ht="16.5">
      <c r="A358" s="8">
        <v>352</v>
      </c>
      <c r="B358" s="26" t="s">
        <v>680</v>
      </c>
      <c r="C358" s="19" t="s">
        <v>1039</v>
      </c>
      <c r="D358" s="20" t="s">
        <v>90</v>
      </c>
      <c r="E358" s="25">
        <v>85</v>
      </c>
      <c r="F358" s="30">
        <v>3.08</v>
      </c>
      <c r="G358" s="10" t="str">
        <f t="shared" si="5"/>
        <v>Khá</v>
      </c>
      <c r="H358" s="11"/>
    </row>
    <row r="359" spans="1:8" s="2" customFormat="1" ht="16.5">
      <c r="A359" s="8">
        <v>353</v>
      </c>
      <c r="B359" s="26" t="s">
        <v>680</v>
      </c>
      <c r="C359" s="19" t="s">
        <v>80</v>
      </c>
      <c r="D359" s="20" t="s">
        <v>178</v>
      </c>
      <c r="E359" s="25">
        <v>81.5</v>
      </c>
      <c r="F359" s="30">
        <v>3.06</v>
      </c>
      <c r="G359" s="10" t="str">
        <f t="shared" si="5"/>
        <v>Khá</v>
      </c>
      <c r="H359" s="11"/>
    </row>
    <row r="360" spans="1:8" s="2" customFormat="1" ht="16.5">
      <c r="A360" s="8">
        <v>354</v>
      </c>
      <c r="B360" s="26" t="s">
        <v>680</v>
      </c>
      <c r="C360" s="19" t="s">
        <v>11</v>
      </c>
      <c r="D360" s="20" t="s">
        <v>40</v>
      </c>
      <c r="E360" s="25">
        <v>80</v>
      </c>
      <c r="F360" s="30">
        <v>3.04</v>
      </c>
      <c r="G360" s="10" t="str">
        <f t="shared" si="5"/>
        <v>Khá</v>
      </c>
      <c r="H360" s="11"/>
    </row>
    <row r="361" spans="1:8" s="2" customFormat="1" ht="16.5">
      <c r="A361" s="8">
        <v>355</v>
      </c>
      <c r="B361" s="26" t="s">
        <v>680</v>
      </c>
      <c r="C361" s="19" t="s">
        <v>289</v>
      </c>
      <c r="D361" s="20" t="s">
        <v>165</v>
      </c>
      <c r="E361" s="25">
        <v>73</v>
      </c>
      <c r="F361" s="30">
        <v>3.04</v>
      </c>
      <c r="G361" s="10" t="str">
        <f t="shared" si="5"/>
        <v>Khá</v>
      </c>
      <c r="H361" s="11"/>
    </row>
    <row r="362" spans="1:8" s="2" customFormat="1" ht="16.5">
      <c r="A362" s="8">
        <v>356</v>
      </c>
      <c r="B362" s="26" t="s">
        <v>680</v>
      </c>
      <c r="C362" s="19" t="s">
        <v>1171</v>
      </c>
      <c r="D362" s="20" t="s">
        <v>40</v>
      </c>
      <c r="E362" s="25">
        <v>75.5</v>
      </c>
      <c r="F362" s="30">
        <v>3</v>
      </c>
      <c r="G362" s="10" t="str">
        <f t="shared" si="5"/>
        <v>Khá</v>
      </c>
      <c r="H362" s="11"/>
    </row>
    <row r="363" spans="1:8" s="2" customFormat="1" ht="16.5">
      <c r="A363" s="8">
        <v>357</v>
      </c>
      <c r="B363" s="26" t="s">
        <v>680</v>
      </c>
      <c r="C363" s="19" t="s">
        <v>1172</v>
      </c>
      <c r="D363" s="20" t="s">
        <v>12</v>
      </c>
      <c r="E363" s="25">
        <v>78</v>
      </c>
      <c r="F363" s="30">
        <v>2.97</v>
      </c>
      <c r="G363" s="10" t="str">
        <f t="shared" si="5"/>
        <v>Khá</v>
      </c>
      <c r="H363" s="11"/>
    </row>
    <row r="364" spans="1:8" s="2" customFormat="1" ht="16.5">
      <c r="A364" s="8">
        <v>358</v>
      </c>
      <c r="B364" s="26" t="s">
        <v>680</v>
      </c>
      <c r="C364" s="19" t="s">
        <v>18</v>
      </c>
      <c r="D364" s="20" t="s">
        <v>51</v>
      </c>
      <c r="E364" s="25">
        <v>77.5</v>
      </c>
      <c r="F364" s="30">
        <v>2.96</v>
      </c>
      <c r="G364" s="10" t="str">
        <f t="shared" si="5"/>
        <v>Khá</v>
      </c>
      <c r="H364" s="11"/>
    </row>
    <row r="365" spans="1:8" s="2" customFormat="1" ht="16.5">
      <c r="A365" s="8">
        <v>359</v>
      </c>
      <c r="B365" s="26" t="s">
        <v>680</v>
      </c>
      <c r="C365" s="19" t="s">
        <v>79</v>
      </c>
      <c r="D365" s="20" t="s">
        <v>101</v>
      </c>
      <c r="E365" s="25">
        <v>83</v>
      </c>
      <c r="F365" s="30">
        <v>2.95</v>
      </c>
      <c r="G365" s="10" t="str">
        <f t="shared" si="5"/>
        <v>Khá</v>
      </c>
      <c r="H365" s="11"/>
    </row>
    <row r="366" spans="1:8" s="2" customFormat="1" ht="16.5">
      <c r="A366" s="8">
        <v>360</v>
      </c>
      <c r="B366" s="26" t="s">
        <v>680</v>
      </c>
      <c r="C366" s="19" t="s">
        <v>1140</v>
      </c>
      <c r="D366" s="20" t="s">
        <v>103</v>
      </c>
      <c r="E366" s="25">
        <v>77</v>
      </c>
      <c r="F366" s="30">
        <v>2.95</v>
      </c>
      <c r="G366" s="10" t="str">
        <f t="shared" si="5"/>
        <v>Khá</v>
      </c>
      <c r="H366" s="11"/>
    </row>
    <row r="367" spans="1:8" s="2" customFormat="1" ht="16.5">
      <c r="A367" s="8">
        <v>361</v>
      </c>
      <c r="B367" s="26" t="s">
        <v>680</v>
      </c>
      <c r="C367" s="19" t="s">
        <v>202</v>
      </c>
      <c r="D367" s="20" t="s">
        <v>10</v>
      </c>
      <c r="E367" s="25">
        <v>82.5</v>
      </c>
      <c r="F367" s="30">
        <v>2.91</v>
      </c>
      <c r="G367" s="10" t="str">
        <f t="shared" si="5"/>
        <v>Khá</v>
      </c>
      <c r="H367" s="11"/>
    </row>
    <row r="368" spans="1:8" s="2" customFormat="1" ht="16.5">
      <c r="A368" s="8">
        <v>362</v>
      </c>
      <c r="B368" s="26" t="s">
        <v>680</v>
      </c>
      <c r="C368" s="19" t="s">
        <v>63</v>
      </c>
      <c r="D368" s="20" t="s">
        <v>37</v>
      </c>
      <c r="E368" s="25">
        <v>77</v>
      </c>
      <c r="F368" s="30">
        <v>2.91</v>
      </c>
      <c r="G368" s="10" t="str">
        <f t="shared" si="5"/>
        <v>Khá</v>
      </c>
      <c r="H368" s="11"/>
    </row>
    <row r="369" spans="1:8" s="2" customFormat="1" ht="16.5">
      <c r="A369" s="8">
        <v>363</v>
      </c>
      <c r="B369" s="26" t="s">
        <v>680</v>
      </c>
      <c r="C369" s="19" t="s">
        <v>145</v>
      </c>
      <c r="D369" s="20" t="s">
        <v>24</v>
      </c>
      <c r="E369" s="25">
        <v>75.5</v>
      </c>
      <c r="F369" s="30">
        <v>2.9</v>
      </c>
      <c r="G369" s="10" t="str">
        <f t="shared" si="5"/>
        <v>Khá</v>
      </c>
      <c r="H369" s="11"/>
    </row>
    <row r="370" spans="1:8" s="2" customFormat="1" ht="16.5">
      <c r="A370" s="8">
        <v>364</v>
      </c>
      <c r="B370" s="26" t="s">
        <v>680</v>
      </c>
      <c r="C370" s="19" t="s">
        <v>16</v>
      </c>
      <c r="D370" s="20" t="s">
        <v>101</v>
      </c>
      <c r="E370" s="25">
        <v>75</v>
      </c>
      <c r="F370" s="30">
        <v>2.9</v>
      </c>
      <c r="G370" s="10" t="str">
        <f t="shared" si="5"/>
        <v>Khá</v>
      </c>
      <c r="H370" s="11"/>
    </row>
    <row r="371" spans="1:8" s="2" customFormat="1" ht="16.5">
      <c r="A371" s="8">
        <v>365</v>
      </c>
      <c r="B371" s="26" t="s">
        <v>680</v>
      </c>
      <c r="C371" s="19" t="s">
        <v>18</v>
      </c>
      <c r="D371" s="20" t="s">
        <v>70</v>
      </c>
      <c r="E371" s="25">
        <v>78.5</v>
      </c>
      <c r="F371" s="30">
        <v>2.89</v>
      </c>
      <c r="G371" s="10" t="str">
        <f t="shared" si="5"/>
        <v>Khá</v>
      </c>
      <c r="H371" s="11"/>
    </row>
    <row r="372" spans="1:8" s="2" customFormat="1" ht="16.5">
      <c r="A372" s="8">
        <v>366</v>
      </c>
      <c r="B372" s="26" t="s">
        <v>680</v>
      </c>
      <c r="C372" s="19" t="s">
        <v>28</v>
      </c>
      <c r="D372" s="20" t="s">
        <v>323</v>
      </c>
      <c r="E372" s="25">
        <v>77</v>
      </c>
      <c r="F372" s="30">
        <v>2.89</v>
      </c>
      <c r="G372" s="10" t="str">
        <f t="shared" si="5"/>
        <v>Khá</v>
      </c>
      <c r="H372" s="11"/>
    </row>
    <row r="373" spans="1:8" s="2" customFormat="1" ht="16.5">
      <c r="A373" s="8">
        <v>367</v>
      </c>
      <c r="B373" s="26" t="s">
        <v>680</v>
      </c>
      <c r="C373" s="19" t="s">
        <v>1173</v>
      </c>
      <c r="D373" s="20" t="s">
        <v>77</v>
      </c>
      <c r="E373" s="25">
        <v>80</v>
      </c>
      <c r="F373" s="30">
        <v>2.88</v>
      </c>
      <c r="G373" s="10" t="str">
        <f t="shared" si="5"/>
        <v>Khá</v>
      </c>
      <c r="H373" s="11"/>
    </row>
    <row r="374" spans="1:8" s="2" customFormat="1" ht="16.5">
      <c r="A374" s="8">
        <v>368</v>
      </c>
      <c r="B374" s="26" t="s">
        <v>680</v>
      </c>
      <c r="C374" s="19" t="s">
        <v>79</v>
      </c>
      <c r="D374" s="20" t="s">
        <v>90</v>
      </c>
      <c r="E374" s="25">
        <v>77</v>
      </c>
      <c r="F374" s="30">
        <v>2.88</v>
      </c>
      <c r="G374" s="10" t="str">
        <f t="shared" si="5"/>
        <v>Khá</v>
      </c>
      <c r="H374" s="11"/>
    </row>
    <row r="375" spans="1:8" s="2" customFormat="1" ht="16.5">
      <c r="A375" s="8">
        <v>369</v>
      </c>
      <c r="B375" s="26" t="s">
        <v>680</v>
      </c>
      <c r="C375" s="19" t="s">
        <v>23</v>
      </c>
      <c r="D375" s="20" t="s">
        <v>103</v>
      </c>
      <c r="E375" s="25">
        <v>84.5</v>
      </c>
      <c r="F375" s="30">
        <v>2.86</v>
      </c>
      <c r="G375" s="10" t="str">
        <f t="shared" si="5"/>
        <v>Khá</v>
      </c>
      <c r="H375" s="11"/>
    </row>
    <row r="376" spans="1:8" s="2" customFormat="1" ht="16.5">
      <c r="A376" s="8">
        <v>370</v>
      </c>
      <c r="B376" s="26" t="s">
        <v>680</v>
      </c>
      <c r="C376" s="19" t="s">
        <v>23</v>
      </c>
      <c r="D376" s="20" t="s">
        <v>39</v>
      </c>
      <c r="E376" s="25">
        <v>76</v>
      </c>
      <c r="F376" s="30">
        <v>2.85</v>
      </c>
      <c r="G376" s="10" t="str">
        <f t="shared" si="5"/>
        <v>Khá</v>
      </c>
      <c r="H376" s="11"/>
    </row>
    <row r="377" spans="1:8" s="2" customFormat="1" ht="16.5">
      <c r="A377" s="8">
        <v>371</v>
      </c>
      <c r="B377" s="26" t="s">
        <v>680</v>
      </c>
      <c r="C377" s="19" t="s">
        <v>116</v>
      </c>
      <c r="D377" s="20" t="s">
        <v>34</v>
      </c>
      <c r="E377" s="25">
        <v>81.5</v>
      </c>
      <c r="F377" s="30">
        <v>2.84</v>
      </c>
      <c r="G377" s="10" t="str">
        <f t="shared" si="5"/>
        <v>Khá</v>
      </c>
      <c r="H377" s="11"/>
    </row>
    <row r="378" spans="1:8" s="2" customFormat="1" ht="16.5">
      <c r="A378" s="8">
        <v>372</v>
      </c>
      <c r="B378" s="26" t="s">
        <v>680</v>
      </c>
      <c r="C378" s="19" t="s">
        <v>1056</v>
      </c>
      <c r="D378" s="20" t="s">
        <v>90</v>
      </c>
      <c r="E378" s="25">
        <v>81.5</v>
      </c>
      <c r="F378" s="30">
        <v>2.83</v>
      </c>
      <c r="G378" s="10" t="str">
        <f t="shared" si="5"/>
        <v>Khá</v>
      </c>
      <c r="H378" s="11"/>
    </row>
    <row r="379" spans="1:8" s="2" customFormat="1" ht="16.5">
      <c r="A379" s="8">
        <v>373</v>
      </c>
      <c r="B379" s="26" t="s">
        <v>680</v>
      </c>
      <c r="C379" s="19" t="s">
        <v>122</v>
      </c>
      <c r="D379" s="20" t="s">
        <v>20</v>
      </c>
      <c r="E379" s="25">
        <v>81</v>
      </c>
      <c r="F379" s="30">
        <v>2.81</v>
      </c>
      <c r="G379" s="10" t="str">
        <f t="shared" si="5"/>
        <v>Khá</v>
      </c>
      <c r="H379" s="11"/>
    </row>
    <row r="380" spans="1:8" s="2" customFormat="1" ht="16.5">
      <c r="A380" s="8">
        <v>374</v>
      </c>
      <c r="B380" s="26" t="s">
        <v>680</v>
      </c>
      <c r="C380" s="19" t="s">
        <v>146</v>
      </c>
      <c r="D380" s="20" t="s">
        <v>55</v>
      </c>
      <c r="E380" s="25">
        <v>80.5</v>
      </c>
      <c r="F380" s="30">
        <v>2.8</v>
      </c>
      <c r="G380" s="10" t="str">
        <f t="shared" si="5"/>
        <v>Khá</v>
      </c>
      <c r="H380" s="11"/>
    </row>
    <row r="381" spans="1:8" s="2" customFormat="1" ht="16.5">
      <c r="A381" s="8">
        <v>375</v>
      </c>
      <c r="B381" s="26" t="s">
        <v>680</v>
      </c>
      <c r="C381" s="19" t="s">
        <v>1174</v>
      </c>
      <c r="D381" s="20" t="s">
        <v>31</v>
      </c>
      <c r="E381" s="25">
        <v>77</v>
      </c>
      <c r="F381" s="30">
        <v>2.8</v>
      </c>
      <c r="G381" s="10" t="str">
        <f t="shared" si="5"/>
        <v>Khá</v>
      </c>
      <c r="H381" s="11"/>
    </row>
    <row r="382" spans="1:8" s="2" customFormat="1" ht="16.5">
      <c r="A382" s="8">
        <v>376</v>
      </c>
      <c r="B382" s="26" t="s">
        <v>680</v>
      </c>
      <c r="C382" s="19" t="s">
        <v>1067</v>
      </c>
      <c r="D382" s="20" t="s">
        <v>173</v>
      </c>
      <c r="E382" s="25">
        <v>78.5</v>
      </c>
      <c r="F382" s="30">
        <v>2.78</v>
      </c>
      <c r="G382" s="10" t="str">
        <f t="shared" si="5"/>
        <v>Khá</v>
      </c>
      <c r="H382" s="11"/>
    </row>
    <row r="383" spans="1:8" s="2" customFormat="1" ht="16.5">
      <c r="A383" s="8">
        <v>377</v>
      </c>
      <c r="B383" s="26" t="s">
        <v>680</v>
      </c>
      <c r="C383" s="19" t="s">
        <v>16</v>
      </c>
      <c r="D383" s="20" t="s">
        <v>69</v>
      </c>
      <c r="E383" s="25">
        <v>78.5</v>
      </c>
      <c r="F383" s="30">
        <v>2.75</v>
      </c>
      <c r="G383" s="10" t="str">
        <f t="shared" si="5"/>
        <v>Khá</v>
      </c>
      <c r="H383" s="11"/>
    </row>
    <row r="384" spans="1:8" s="2" customFormat="1" ht="16.5">
      <c r="A384" s="8">
        <v>378</v>
      </c>
      <c r="B384" s="26" t="s">
        <v>680</v>
      </c>
      <c r="C384" s="19" t="s">
        <v>1175</v>
      </c>
      <c r="D384" s="20" t="s">
        <v>73</v>
      </c>
      <c r="E384" s="25">
        <v>78</v>
      </c>
      <c r="F384" s="30">
        <v>2.73</v>
      </c>
      <c r="G384" s="10" t="str">
        <f t="shared" si="5"/>
        <v>Khá</v>
      </c>
      <c r="H384" s="12"/>
    </row>
    <row r="385" spans="1:8" s="2" customFormat="1" ht="16.5">
      <c r="A385" s="8">
        <v>379</v>
      </c>
      <c r="B385" s="26" t="s">
        <v>680</v>
      </c>
      <c r="C385" s="19" t="s">
        <v>1176</v>
      </c>
      <c r="D385" s="20" t="s">
        <v>45</v>
      </c>
      <c r="E385" s="25">
        <v>84.5</v>
      </c>
      <c r="F385" s="30">
        <v>2.7</v>
      </c>
      <c r="G385" s="10" t="str">
        <f t="shared" si="5"/>
        <v>Khá</v>
      </c>
      <c r="H385" s="11"/>
    </row>
    <row r="386" spans="1:8" s="2" customFormat="1" ht="16.5">
      <c r="A386" s="8">
        <v>380</v>
      </c>
      <c r="B386" s="26" t="s">
        <v>680</v>
      </c>
      <c r="C386" s="19" t="s">
        <v>122</v>
      </c>
      <c r="D386" s="20" t="s">
        <v>49</v>
      </c>
      <c r="E386" s="25">
        <v>77.5</v>
      </c>
      <c r="F386" s="30">
        <v>2.69</v>
      </c>
      <c r="G386" s="10" t="str">
        <f t="shared" si="5"/>
        <v>Khá</v>
      </c>
      <c r="H386" s="11"/>
    </row>
    <row r="387" spans="1:8" s="2" customFormat="1" ht="16.5">
      <c r="A387" s="8">
        <v>381</v>
      </c>
      <c r="B387" s="26" t="s">
        <v>680</v>
      </c>
      <c r="C387" s="19" t="s">
        <v>1177</v>
      </c>
      <c r="D387" s="20" t="s">
        <v>103</v>
      </c>
      <c r="E387" s="25">
        <v>75.5</v>
      </c>
      <c r="F387" s="30">
        <v>2.68</v>
      </c>
      <c r="G387" s="10" t="str">
        <f t="shared" si="5"/>
        <v>Khá</v>
      </c>
      <c r="H387" s="11"/>
    </row>
    <row r="388" spans="1:8" s="2" customFormat="1" ht="16.5">
      <c r="A388" s="8">
        <v>382</v>
      </c>
      <c r="B388" s="26" t="s">
        <v>680</v>
      </c>
      <c r="C388" s="19" t="s">
        <v>1167</v>
      </c>
      <c r="D388" s="20" t="s">
        <v>40</v>
      </c>
      <c r="E388" s="25">
        <v>75.5</v>
      </c>
      <c r="F388" s="30">
        <v>2.68</v>
      </c>
      <c r="G388" s="10" t="str">
        <f t="shared" si="5"/>
        <v>Khá</v>
      </c>
      <c r="H388" s="11"/>
    </row>
    <row r="389" spans="1:8" s="2" customFormat="1" ht="16.5">
      <c r="A389" s="8">
        <v>383</v>
      </c>
      <c r="B389" s="26" t="s">
        <v>680</v>
      </c>
      <c r="C389" s="19" t="s">
        <v>1178</v>
      </c>
      <c r="D389" s="20" t="s">
        <v>69</v>
      </c>
      <c r="E389" s="25">
        <v>70.5</v>
      </c>
      <c r="F389" s="30">
        <v>2.68</v>
      </c>
      <c r="G389" s="10" t="str">
        <f t="shared" si="5"/>
        <v>Khá</v>
      </c>
      <c r="H389" s="11"/>
    </row>
    <row r="390" spans="1:8" s="2" customFormat="1" ht="16.5">
      <c r="A390" s="8">
        <v>384</v>
      </c>
      <c r="B390" s="26" t="s">
        <v>680</v>
      </c>
      <c r="C390" s="19" t="s">
        <v>1179</v>
      </c>
      <c r="D390" s="20" t="s">
        <v>37</v>
      </c>
      <c r="E390" s="25">
        <v>84</v>
      </c>
      <c r="F390" s="30">
        <v>2.66</v>
      </c>
      <c r="G390" s="10" t="str">
        <f t="shared" si="5"/>
        <v>Khá</v>
      </c>
      <c r="H390" s="11"/>
    </row>
    <row r="391" spans="1:8" s="2" customFormat="1" ht="16.5">
      <c r="A391" s="8">
        <v>385</v>
      </c>
      <c r="B391" s="26" t="s">
        <v>680</v>
      </c>
      <c r="C391" s="19" t="s">
        <v>208</v>
      </c>
      <c r="D391" s="20" t="s">
        <v>32</v>
      </c>
      <c r="E391" s="25">
        <v>80</v>
      </c>
      <c r="F391" s="30">
        <v>2.65</v>
      </c>
      <c r="G391" s="10" t="str">
        <f t="shared" ref="G391:G454" si="6">IF(AND(F391&gt;=3.6,E391&gt;=90),".Xuất sắc",IF(AND(F391&gt;=3.2,E391&gt;=80),"Giỏi",IF(AND(F391&gt;=2.5,E391&gt;=65),"Khá","Yếu")))</f>
        <v>Khá</v>
      </c>
      <c r="H391" s="11"/>
    </row>
    <row r="392" spans="1:8" s="2" customFormat="1" ht="16.5">
      <c r="A392" s="8">
        <v>386</v>
      </c>
      <c r="B392" s="26" t="s">
        <v>680</v>
      </c>
      <c r="C392" s="19" t="s">
        <v>16</v>
      </c>
      <c r="D392" s="20" t="s">
        <v>77</v>
      </c>
      <c r="E392" s="25">
        <v>76</v>
      </c>
      <c r="F392" s="30">
        <v>2.64</v>
      </c>
      <c r="G392" s="10" t="str">
        <f t="shared" si="6"/>
        <v>Khá</v>
      </c>
      <c r="H392" s="11"/>
    </row>
    <row r="393" spans="1:8" s="2" customFormat="1" ht="16.5">
      <c r="A393" s="8">
        <v>387</v>
      </c>
      <c r="B393" s="26" t="s">
        <v>680</v>
      </c>
      <c r="C393" s="19" t="s">
        <v>23</v>
      </c>
      <c r="D393" s="20" t="s">
        <v>72</v>
      </c>
      <c r="E393" s="25">
        <v>74</v>
      </c>
      <c r="F393" s="30">
        <v>2.62</v>
      </c>
      <c r="G393" s="10" t="str">
        <f t="shared" si="6"/>
        <v>Khá</v>
      </c>
      <c r="H393" s="12"/>
    </row>
    <row r="394" spans="1:8" s="2" customFormat="1" ht="16.5">
      <c r="A394" s="8">
        <v>388</v>
      </c>
      <c r="B394" s="26" t="s">
        <v>680</v>
      </c>
      <c r="C394" s="19" t="s">
        <v>13</v>
      </c>
      <c r="D394" s="20" t="s">
        <v>77</v>
      </c>
      <c r="E394" s="25">
        <v>83</v>
      </c>
      <c r="F394" s="30">
        <v>2.59</v>
      </c>
      <c r="G394" s="10" t="str">
        <f t="shared" si="6"/>
        <v>Khá</v>
      </c>
      <c r="H394" s="11"/>
    </row>
    <row r="395" spans="1:8" s="2" customFormat="1" ht="16.5">
      <c r="A395" s="8">
        <v>389</v>
      </c>
      <c r="B395" s="26" t="s">
        <v>680</v>
      </c>
      <c r="C395" s="19" t="s">
        <v>23</v>
      </c>
      <c r="D395" s="20" t="s">
        <v>64</v>
      </c>
      <c r="E395" s="25">
        <v>75.5</v>
      </c>
      <c r="F395" s="30">
        <v>2.54</v>
      </c>
      <c r="G395" s="10" t="str">
        <f t="shared" si="6"/>
        <v>Khá</v>
      </c>
      <c r="H395" s="11"/>
    </row>
    <row r="396" spans="1:8" s="2" customFormat="1" ht="16.5">
      <c r="A396" s="8">
        <v>390</v>
      </c>
      <c r="B396" s="26" t="s">
        <v>680</v>
      </c>
      <c r="C396" s="19" t="s">
        <v>11</v>
      </c>
      <c r="D396" s="20" t="s">
        <v>31</v>
      </c>
      <c r="E396" s="25">
        <v>72.5</v>
      </c>
      <c r="F396" s="30">
        <v>2.5099999999999998</v>
      </c>
      <c r="G396" s="10" t="str">
        <f t="shared" si="6"/>
        <v>Khá</v>
      </c>
      <c r="H396" s="11"/>
    </row>
    <row r="397" spans="1:8" s="2" customFormat="1" ht="16.5">
      <c r="A397" s="8">
        <v>391</v>
      </c>
      <c r="B397" s="26" t="s">
        <v>681</v>
      </c>
      <c r="C397" s="19" t="s">
        <v>1180</v>
      </c>
      <c r="D397" s="20" t="s">
        <v>464</v>
      </c>
      <c r="E397" s="25">
        <v>91</v>
      </c>
      <c r="F397" s="30">
        <v>3.48</v>
      </c>
      <c r="G397" s="10" t="str">
        <f t="shared" si="6"/>
        <v>Giỏi</v>
      </c>
      <c r="H397" s="12"/>
    </row>
    <row r="398" spans="1:8" s="2" customFormat="1" ht="16.5">
      <c r="A398" s="8">
        <v>392</v>
      </c>
      <c r="B398" s="26" t="s">
        <v>681</v>
      </c>
      <c r="C398" s="19" t="s">
        <v>79</v>
      </c>
      <c r="D398" s="20" t="s">
        <v>90</v>
      </c>
      <c r="E398" s="25">
        <v>85.5</v>
      </c>
      <c r="F398" s="30">
        <v>3.48</v>
      </c>
      <c r="G398" s="10" t="str">
        <f t="shared" si="6"/>
        <v>Giỏi</v>
      </c>
      <c r="H398" s="12"/>
    </row>
    <row r="399" spans="1:8" s="2" customFormat="1" ht="16.5">
      <c r="A399" s="8">
        <v>393</v>
      </c>
      <c r="B399" s="26" t="s">
        <v>681</v>
      </c>
      <c r="C399" s="19" t="s">
        <v>1181</v>
      </c>
      <c r="D399" s="20" t="s">
        <v>1182</v>
      </c>
      <c r="E399" s="25">
        <v>87</v>
      </c>
      <c r="F399" s="30">
        <v>3.4</v>
      </c>
      <c r="G399" s="10" t="str">
        <f t="shared" si="6"/>
        <v>Giỏi</v>
      </c>
      <c r="H399" s="12"/>
    </row>
    <row r="400" spans="1:8" s="2" customFormat="1" ht="16.5">
      <c r="A400" s="8">
        <v>394</v>
      </c>
      <c r="B400" s="26" t="s">
        <v>681</v>
      </c>
      <c r="C400" s="19" t="s">
        <v>23</v>
      </c>
      <c r="D400" s="20" t="s">
        <v>25</v>
      </c>
      <c r="E400" s="25">
        <v>84.5</v>
      </c>
      <c r="F400" s="30">
        <v>3.34</v>
      </c>
      <c r="G400" s="10" t="str">
        <f t="shared" si="6"/>
        <v>Giỏi</v>
      </c>
      <c r="H400" s="12"/>
    </row>
    <row r="401" spans="1:8" s="2" customFormat="1" ht="16.5">
      <c r="A401" s="8">
        <v>395</v>
      </c>
      <c r="B401" s="26" t="s">
        <v>681</v>
      </c>
      <c r="C401" s="19" t="s">
        <v>878</v>
      </c>
      <c r="D401" s="20" t="s">
        <v>152</v>
      </c>
      <c r="E401" s="25">
        <v>88</v>
      </c>
      <c r="F401" s="30">
        <v>3.33</v>
      </c>
      <c r="G401" s="10" t="str">
        <f t="shared" si="6"/>
        <v>Giỏi</v>
      </c>
      <c r="H401" s="12"/>
    </row>
    <row r="402" spans="1:8" s="2" customFormat="1" ht="16.5">
      <c r="A402" s="8">
        <v>396</v>
      </c>
      <c r="B402" s="26" t="s">
        <v>681</v>
      </c>
      <c r="C402" s="19" t="s">
        <v>16</v>
      </c>
      <c r="D402" s="20" t="s">
        <v>50</v>
      </c>
      <c r="E402" s="25">
        <v>86</v>
      </c>
      <c r="F402" s="30">
        <v>3.29</v>
      </c>
      <c r="G402" s="10" t="str">
        <f t="shared" si="6"/>
        <v>Giỏi</v>
      </c>
      <c r="H402" s="11"/>
    </row>
    <row r="403" spans="1:8" s="2" customFormat="1" ht="16.5">
      <c r="A403" s="8">
        <v>397</v>
      </c>
      <c r="B403" s="26" t="s">
        <v>681</v>
      </c>
      <c r="C403" s="19" t="s">
        <v>1140</v>
      </c>
      <c r="D403" s="20" t="s">
        <v>173</v>
      </c>
      <c r="E403" s="25">
        <v>81.5</v>
      </c>
      <c r="F403" s="30">
        <v>3.29</v>
      </c>
      <c r="G403" s="10" t="str">
        <f t="shared" si="6"/>
        <v>Giỏi</v>
      </c>
      <c r="H403" s="11"/>
    </row>
    <row r="404" spans="1:8" s="2" customFormat="1" ht="16.5">
      <c r="A404" s="8">
        <v>398</v>
      </c>
      <c r="B404" s="26" t="s">
        <v>681</v>
      </c>
      <c r="C404" s="19" t="s">
        <v>216</v>
      </c>
      <c r="D404" s="20" t="s">
        <v>495</v>
      </c>
      <c r="E404" s="25">
        <v>89.5</v>
      </c>
      <c r="F404" s="30">
        <v>3.28</v>
      </c>
      <c r="G404" s="10" t="str">
        <f t="shared" si="6"/>
        <v>Giỏi</v>
      </c>
      <c r="H404" s="12"/>
    </row>
    <row r="405" spans="1:8" s="2" customFormat="1" ht="16.5">
      <c r="A405" s="8">
        <v>399</v>
      </c>
      <c r="B405" s="26" t="s">
        <v>681</v>
      </c>
      <c r="C405" s="19" t="s">
        <v>128</v>
      </c>
      <c r="D405" s="20" t="s">
        <v>73</v>
      </c>
      <c r="E405" s="25">
        <v>82</v>
      </c>
      <c r="F405" s="30">
        <v>3.26</v>
      </c>
      <c r="G405" s="10" t="str">
        <f t="shared" si="6"/>
        <v>Giỏi</v>
      </c>
      <c r="H405" s="11"/>
    </row>
    <row r="406" spans="1:8" s="2" customFormat="1" ht="16.5">
      <c r="A406" s="8">
        <v>400</v>
      </c>
      <c r="B406" s="26" t="s">
        <v>681</v>
      </c>
      <c r="C406" s="19" t="s">
        <v>11</v>
      </c>
      <c r="D406" s="20" t="s">
        <v>832</v>
      </c>
      <c r="E406" s="25">
        <v>84</v>
      </c>
      <c r="F406" s="30">
        <v>3.23</v>
      </c>
      <c r="G406" s="10" t="str">
        <f t="shared" si="6"/>
        <v>Giỏi</v>
      </c>
      <c r="H406" s="11"/>
    </row>
    <row r="407" spans="1:8" s="2" customFormat="1" ht="16.5">
      <c r="A407" s="8">
        <v>401</v>
      </c>
      <c r="B407" s="26" t="s">
        <v>681</v>
      </c>
      <c r="C407" s="19" t="s">
        <v>1183</v>
      </c>
      <c r="D407" s="20" t="s">
        <v>8</v>
      </c>
      <c r="E407" s="25">
        <v>90.5</v>
      </c>
      <c r="F407" s="30">
        <v>3.21</v>
      </c>
      <c r="G407" s="10" t="str">
        <f t="shared" si="6"/>
        <v>Giỏi</v>
      </c>
      <c r="H407" s="12"/>
    </row>
    <row r="408" spans="1:8" s="2" customFormat="1" ht="16.5">
      <c r="A408" s="8">
        <v>402</v>
      </c>
      <c r="B408" s="26" t="s">
        <v>681</v>
      </c>
      <c r="C408" s="19" t="s">
        <v>79</v>
      </c>
      <c r="D408" s="20" t="s">
        <v>72</v>
      </c>
      <c r="E408" s="25">
        <v>78</v>
      </c>
      <c r="F408" s="30">
        <v>3.31</v>
      </c>
      <c r="G408" s="10" t="str">
        <f t="shared" si="6"/>
        <v>Khá</v>
      </c>
      <c r="H408" s="12"/>
    </row>
    <row r="409" spans="1:8" s="2" customFormat="1" ht="16.5">
      <c r="A409" s="8">
        <v>403</v>
      </c>
      <c r="B409" s="26" t="s">
        <v>681</v>
      </c>
      <c r="C409" s="19" t="s">
        <v>23</v>
      </c>
      <c r="D409" s="20" t="s">
        <v>8</v>
      </c>
      <c r="E409" s="25">
        <v>77</v>
      </c>
      <c r="F409" s="30">
        <v>3.23</v>
      </c>
      <c r="G409" s="10" t="str">
        <f t="shared" si="6"/>
        <v>Khá</v>
      </c>
      <c r="H409" s="12"/>
    </row>
    <row r="410" spans="1:8" s="2" customFormat="1" ht="16.5">
      <c r="A410" s="8">
        <v>404</v>
      </c>
      <c r="B410" s="26" t="s">
        <v>681</v>
      </c>
      <c r="C410" s="19" t="s">
        <v>36</v>
      </c>
      <c r="D410" s="20" t="s">
        <v>10</v>
      </c>
      <c r="E410" s="25">
        <v>74</v>
      </c>
      <c r="F410" s="30">
        <v>3.23</v>
      </c>
      <c r="G410" s="10" t="str">
        <f t="shared" si="6"/>
        <v>Khá</v>
      </c>
      <c r="H410" s="11"/>
    </row>
    <row r="411" spans="1:8" s="2" customFormat="1" ht="16.5">
      <c r="A411" s="8">
        <v>405</v>
      </c>
      <c r="B411" s="26" t="s">
        <v>681</v>
      </c>
      <c r="C411" s="19" t="s">
        <v>1184</v>
      </c>
      <c r="D411" s="20" t="s">
        <v>1185</v>
      </c>
      <c r="E411" s="25">
        <v>72.5</v>
      </c>
      <c r="F411" s="30">
        <v>3.16</v>
      </c>
      <c r="G411" s="10" t="str">
        <f t="shared" si="6"/>
        <v>Khá</v>
      </c>
      <c r="H411" s="12"/>
    </row>
    <row r="412" spans="1:8" s="2" customFormat="1" ht="16.5">
      <c r="A412" s="8">
        <v>406</v>
      </c>
      <c r="B412" s="26" t="s">
        <v>681</v>
      </c>
      <c r="C412" s="19" t="s">
        <v>1186</v>
      </c>
      <c r="D412" s="20" t="s">
        <v>10</v>
      </c>
      <c r="E412" s="25">
        <v>88.5</v>
      </c>
      <c r="F412" s="30">
        <v>3.15</v>
      </c>
      <c r="G412" s="10" t="str">
        <f t="shared" si="6"/>
        <v>Khá</v>
      </c>
      <c r="H412" s="11"/>
    </row>
    <row r="413" spans="1:8" s="2" customFormat="1" ht="16.5">
      <c r="A413" s="8">
        <v>407</v>
      </c>
      <c r="B413" s="26" t="s">
        <v>681</v>
      </c>
      <c r="C413" s="19" t="s">
        <v>1187</v>
      </c>
      <c r="D413" s="20" t="s">
        <v>1188</v>
      </c>
      <c r="E413" s="25">
        <v>80.5</v>
      </c>
      <c r="F413" s="30">
        <v>3.15</v>
      </c>
      <c r="G413" s="10" t="str">
        <f t="shared" si="6"/>
        <v>Khá</v>
      </c>
      <c r="H413" s="12"/>
    </row>
    <row r="414" spans="1:8" s="2" customFormat="1" ht="16.5">
      <c r="A414" s="8">
        <v>408</v>
      </c>
      <c r="B414" s="26" t="s">
        <v>681</v>
      </c>
      <c r="C414" s="19" t="s">
        <v>79</v>
      </c>
      <c r="D414" s="20" t="s">
        <v>17</v>
      </c>
      <c r="E414" s="25">
        <v>80</v>
      </c>
      <c r="F414" s="30">
        <v>3.14</v>
      </c>
      <c r="G414" s="10" t="str">
        <f t="shared" si="6"/>
        <v>Khá</v>
      </c>
      <c r="H414" s="11"/>
    </row>
    <row r="415" spans="1:8" s="2" customFormat="1" ht="16.5">
      <c r="A415" s="8">
        <v>409</v>
      </c>
      <c r="B415" s="26" t="s">
        <v>681</v>
      </c>
      <c r="C415" s="19" t="s">
        <v>1189</v>
      </c>
      <c r="D415" s="20" t="s">
        <v>32</v>
      </c>
      <c r="E415" s="25">
        <v>74</v>
      </c>
      <c r="F415" s="30">
        <v>3.14</v>
      </c>
      <c r="G415" s="10" t="str">
        <f t="shared" si="6"/>
        <v>Khá</v>
      </c>
      <c r="H415" s="12"/>
    </row>
    <row r="416" spans="1:8" s="2" customFormat="1" ht="16.5">
      <c r="A416" s="8">
        <v>410</v>
      </c>
      <c r="B416" s="26" t="s">
        <v>681</v>
      </c>
      <c r="C416" s="19" t="s">
        <v>1190</v>
      </c>
      <c r="D416" s="20" t="s">
        <v>108</v>
      </c>
      <c r="E416" s="25">
        <v>83</v>
      </c>
      <c r="F416" s="30">
        <v>3.13</v>
      </c>
      <c r="G416" s="10" t="str">
        <f t="shared" si="6"/>
        <v>Khá</v>
      </c>
      <c r="H416" s="11"/>
    </row>
    <row r="417" spans="1:8" s="2" customFormat="1" ht="16.5">
      <c r="A417" s="8">
        <v>411</v>
      </c>
      <c r="B417" s="26" t="s">
        <v>681</v>
      </c>
      <c r="C417" s="19" t="s">
        <v>79</v>
      </c>
      <c r="D417" s="20" t="s">
        <v>109</v>
      </c>
      <c r="E417" s="25">
        <v>82.5</v>
      </c>
      <c r="F417" s="30">
        <v>3.11</v>
      </c>
      <c r="G417" s="10" t="str">
        <f t="shared" si="6"/>
        <v>Khá</v>
      </c>
      <c r="H417" s="11"/>
    </row>
    <row r="418" spans="1:8" s="2" customFormat="1" ht="16.5">
      <c r="A418" s="8">
        <v>412</v>
      </c>
      <c r="B418" s="26" t="s">
        <v>681</v>
      </c>
      <c r="C418" s="19" t="s">
        <v>1191</v>
      </c>
      <c r="D418" s="20" t="s">
        <v>77</v>
      </c>
      <c r="E418" s="25">
        <v>86.5</v>
      </c>
      <c r="F418" s="30">
        <v>3.1</v>
      </c>
      <c r="G418" s="10" t="str">
        <f t="shared" si="6"/>
        <v>Khá</v>
      </c>
      <c r="H418" s="11"/>
    </row>
    <row r="419" spans="1:8" s="2" customFormat="1" ht="16.5">
      <c r="A419" s="8">
        <v>413</v>
      </c>
      <c r="B419" s="26" t="s">
        <v>681</v>
      </c>
      <c r="C419" s="19" t="s">
        <v>23</v>
      </c>
      <c r="D419" s="20" t="s">
        <v>49</v>
      </c>
      <c r="E419" s="25">
        <v>73.5</v>
      </c>
      <c r="F419" s="30">
        <v>3.1</v>
      </c>
      <c r="G419" s="10" t="str">
        <f t="shared" si="6"/>
        <v>Khá</v>
      </c>
      <c r="H419" s="11"/>
    </row>
    <row r="420" spans="1:8" s="2" customFormat="1" ht="16.5">
      <c r="A420" s="8">
        <v>414</v>
      </c>
      <c r="B420" s="26" t="s">
        <v>681</v>
      </c>
      <c r="C420" s="19" t="s">
        <v>1192</v>
      </c>
      <c r="D420" s="20" t="s">
        <v>69</v>
      </c>
      <c r="E420" s="25">
        <v>75</v>
      </c>
      <c r="F420" s="30">
        <v>3.09</v>
      </c>
      <c r="G420" s="10" t="str">
        <f t="shared" si="6"/>
        <v>Khá</v>
      </c>
      <c r="H420" s="11"/>
    </row>
    <row r="421" spans="1:8" s="2" customFormat="1" ht="16.5">
      <c r="A421" s="8">
        <v>415</v>
      </c>
      <c r="B421" s="26" t="s">
        <v>681</v>
      </c>
      <c r="C421" s="19" t="s">
        <v>11</v>
      </c>
      <c r="D421" s="20" t="s">
        <v>53</v>
      </c>
      <c r="E421" s="25">
        <v>73.5</v>
      </c>
      <c r="F421" s="30">
        <v>3.09</v>
      </c>
      <c r="G421" s="10" t="str">
        <f t="shared" si="6"/>
        <v>Khá</v>
      </c>
      <c r="H421" s="11"/>
    </row>
    <row r="422" spans="1:8" s="2" customFormat="1" ht="16.5">
      <c r="A422" s="8">
        <v>416</v>
      </c>
      <c r="B422" s="26" t="s">
        <v>681</v>
      </c>
      <c r="C422" s="19" t="s">
        <v>199</v>
      </c>
      <c r="D422" s="20" t="s">
        <v>31</v>
      </c>
      <c r="E422" s="25">
        <v>77.5</v>
      </c>
      <c r="F422" s="30">
        <v>3.08</v>
      </c>
      <c r="G422" s="10" t="str">
        <f t="shared" si="6"/>
        <v>Khá</v>
      </c>
      <c r="H422" s="11"/>
    </row>
    <row r="423" spans="1:8" s="2" customFormat="1" ht="16.5">
      <c r="A423" s="8">
        <v>417</v>
      </c>
      <c r="B423" s="26" t="s">
        <v>681</v>
      </c>
      <c r="C423" s="19" t="s">
        <v>87</v>
      </c>
      <c r="D423" s="20" t="s">
        <v>69</v>
      </c>
      <c r="E423" s="25">
        <v>72</v>
      </c>
      <c r="F423" s="30">
        <v>3.08</v>
      </c>
      <c r="G423" s="10" t="str">
        <f t="shared" si="6"/>
        <v>Khá</v>
      </c>
      <c r="H423" s="11"/>
    </row>
    <row r="424" spans="1:8" s="2" customFormat="1" ht="16.5">
      <c r="A424" s="8">
        <v>418</v>
      </c>
      <c r="B424" s="26" t="s">
        <v>681</v>
      </c>
      <c r="C424" s="19" t="s">
        <v>79</v>
      </c>
      <c r="D424" s="20" t="s">
        <v>8</v>
      </c>
      <c r="E424" s="25">
        <v>72</v>
      </c>
      <c r="F424" s="30">
        <v>3.08</v>
      </c>
      <c r="G424" s="10" t="str">
        <f t="shared" si="6"/>
        <v>Khá</v>
      </c>
      <c r="H424" s="12"/>
    </row>
    <row r="425" spans="1:8" s="2" customFormat="1" ht="16.5">
      <c r="A425" s="8">
        <v>419</v>
      </c>
      <c r="B425" s="26" t="s">
        <v>681</v>
      </c>
      <c r="C425" s="19" t="s">
        <v>11</v>
      </c>
      <c r="D425" s="20" t="s">
        <v>323</v>
      </c>
      <c r="E425" s="25">
        <v>71.5</v>
      </c>
      <c r="F425" s="30">
        <v>3.08</v>
      </c>
      <c r="G425" s="10" t="str">
        <f t="shared" si="6"/>
        <v>Khá</v>
      </c>
      <c r="H425" s="12"/>
    </row>
    <row r="426" spans="1:8" s="2" customFormat="1" ht="16.5">
      <c r="A426" s="8">
        <v>420</v>
      </c>
      <c r="B426" s="26" t="s">
        <v>681</v>
      </c>
      <c r="C426" s="19" t="s">
        <v>202</v>
      </c>
      <c r="D426" s="20" t="s">
        <v>1193</v>
      </c>
      <c r="E426" s="25">
        <v>79.5</v>
      </c>
      <c r="F426" s="30">
        <v>3.05</v>
      </c>
      <c r="G426" s="10" t="str">
        <f t="shared" si="6"/>
        <v>Khá</v>
      </c>
      <c r="H426" s="11"/>
    </row>
    <row r="427" spans="1:8" s="2" customFormat="1" ht="16.5">
      <c r="A427" s="8">
        <v>421</v>
      </c>
      <c r="B427" s="26" t="s">
        <v>681</v>
      </c>
      <c r="C427" s="19" t="s">
        <v>1194</v>
      </c>
      <c r="D427" s="20" t="s">
        <v>495</v>
      </c>
      <c r="E427" s="25">
        <v>71.5</v>
      </c>
      <c r="F427" s="30">
        <v>3.05</v>
      </c>
      <c r="G427" s="10" t="str">
        <f t="shared" si="6"/>
        <v>Khá</v>
      </c>
      <c r="H427" s="12"/>
    </row>
    <row r="428" spans="1:8" s="2" customFormat="1" ht="16.5">
      <c r="A428" s="8">
        <v>422</v>
      </c>
      <c r="B428" s="26" t="s">
        <v>681</v>
      </c>
      <c r="C428" s="19" t="s">
        <v>11</v>
      </c>
      <c r="D428" s="20" t="s">
        <v>209</v>
      </c>
      <c r="E428" s="25">
        <v>75.5</v>
      </c>
      <c r="F428" s="30">
        <v>3.04</v>
      </c>
      <c r="G428" s="10" t="str">
        <f t="shared" si="6"/>
        <v>Khá</v>
      </c>
      <c r="H428" s="12"/>
    </row>
    <row r="429" spans="1:8" s="2" customFormat="1" ht="16.5">
      <c r="A429" s="8">
        <v>423</v>
      </c>
      <c r="B429" s="26" t="s">
        <v>681</v>
      </c>
      <c r="C429" s="19" t="s">
        <v>58</v>
      </c>
      <c r="D429" s="20" t="s">
        <v>69</v>
      </c>
      <c r="E429" s="25">
        <v>86.5</v>
      </c>
      <c r="F429" s="30">
        <v>3.03</v>
      </c>
      <c r="G429" s="10" t="str">
        <f t="shared" si="6"/>
        <v>Khá</v>
      </c>
      <c r="H429" s="11"/>
    </row>
    <row r="430" spans="1:8" s="2" customFormat="1" ht="16.5">
      <c r="A430" s="8">
        <v>424</v>
      </c>
      <c r="B430" s="26" t="s">
        <v>681</v>
      </c>
      <c r="C430" s="19" t="s">
        <v>89</v>
      </c>
      <c r="D430" s="20" t="s">
        <v>40</v>
      </c>
      <c r="E430" s="25">
        <v>74.5</v>
      </c>
      <c r="F430" s="30">
        <v>3.03</v>
      </c>
      <c r="G430" s="10" t="str">
        <f t="shared" si="6"/>
        <v>Khá</v>
      </c>
      <c r="H430" s="12"/>
    </row>
    <row r="431" spans="1:8" s="2" customFormat="1" ht="16.5">
      <c r="A431" s="8">
        <v>425</v>
      </c>
      <c r="B431" s="26" t="s">
        <v>681</v>
      </c>
      <c r="C431" s="19" t="s">
        <v>923</v>
      </c>
      <c r="D431" s="20" t="s">
        <v>84</v>
      </c>
      <c r="E431" s="25">
        <v>72</v>
      </c>
      <c r="F431" s="30">
        <v>3.03</v>
      </c>
      <c r="G431" s="10" t="str">
        <f t="shared" si="6"/>
        <v>Khá</v>
      </c>
      <c r="H431" s="11"/>
    </row>
    <row r="432" spans="1:8" s="2" customFormat="1" ht="16.5">
      <c r="A432" s="8">
        <v>426</v>
      </c>
      <c r="B432" s="26" t="s">
        <v>681</v>
      </c>
      <c r="C432" s="19" t="s">
        <v>11</v>
      </c>
      <c r="D432" s="20" t="s">
        <v>50</v>
      </c>
      <c r="E432" s="25">
        <v>80</v>
      </c>
      <c r="F432" s="30">
        <v>3.01</v>
      </c>
      <c r="G432" s="10" t="str">
        <f t="shared" si="6"/>
        <v>Khá</v>
      </c>
      <c r="H432" s="11"/>
    </row>
    <row r="433" spans="1:8" s="2" customFormat="1" ht="16.5">
      <c r="A433" s="8">
        <v>427</v>
      </c>
      <c r="B433" s="26" t="s">
        <v>681</v>
      </c>
      <c r="C433" s="19" t="s">
        <v>1195</v>
      </c>
      <c r="D433" s="20" t="s">
        <v>90</v>
      </c>
      <c r="E433" s="25">
        <v>77.5</v>
      </c>
      <c r="F433" s="30">
        <v>3.01</v>
      </c>
      <c r="G433" s="10" t="str">
        <f t="shared" si="6"/>
        <v>Khá</v>
      </c>
      <c r="H433" s="12"/>
    </row>
    <row r="434" spans="1:8" ht="16.5">
      <c r="A434" s="8">
        <v>428</v>
      </c>
      <c r="B434" s="26" t="s">
        <v>681</v>
      </c>
      <c r="C434" s="19" t="s">
        <v>11</v>
      </c>
      <c r="D434" s="20" t="s">
        <v>64</v>
      </c>
      <c r="E434" s="25">
        <v>72</v>
      </c>
      <c r="F434" s="30">
        <v>3</v>
      </c>
      <c r="G434" s="10" t="str">
        <f t="shared" si="6"/>
        <v>Khá</v>
      </c>
      <c r="H434" s="11"/>
    </row>
    <row r="435" spans="1:8" ht="16.5">
      <c r="A435" s="8">
        <v>429</v>
      </c>
      <c r="B435" s="26" t="s">
        <v>681</v>
      </c>
      <c r="C435" s="19" t="s">
        <v>283</v>
      </c>
      <c r="D435" s="20" t="s">
        <v>167</v>
      </c>
      <c r="E435" s="25">
        <v>78.5</v>
      </c>
      <c r="F435" s="30">
        <v>2.98</v>
      </c>
      <c r="G435" s="10" t="str">
        <f t="shared" si="6"/>
        <v>Khá</v>
      </c>
      <c r="H435" s="11"/>
    </row>
    <row r="436" spans="1:8" ht="16.5">
      <c r="A436" s="8">
        <v>430</v>
      </c>
      <c r="B436" s="26" t="s">
        <v>681</v>
      </c>
      <c r="C436" s="19" t="s">
        <v>67</v>
      </c>
      <c r="D436" s="20" t="s">
        <v>90</v>
      </c>
      <c r="E436" s="25">
        <v>77</v>
      </c>
      <c r="F436" s="30">
        <v>2.98</v>
      </c>
      <c r="G436" s="10" t="str">
        <f t="shared" si="6"/>
        <v>Khá</v>
      </c>
      <c r="H436" s="12"/>
    </row>
    <row r="437" spans="1:8" ht="16.5">
      <c r="A437" s="8">
        <v>431</v>
      </c>
      <c r="B437" s="26" t="s">
        <v>681</v>
      </c>
      <c r="C437" s="19" t="s">
        <v>1196</v>
      </c>
      <c r="D437" s="20" t="s">
        <v>30</v>
      </c>
      <c r="E437" s="25">
        <v>71</v>
      </c>
      <c r="F437" s="30">
        <v>2.98</v>
      </c>
      <c r="G437" s="10" t="str">
        <f t="shared" si="6"/>
        <v>Khá</v>
      </c>
      <c r="H437" s="11"/>
    </row>
    <row r="438" spans="1:8" ht="16.5">
      <c r="A438" s="8">
        <v>432</v>
      </c>
      <c r="B438" s="26" t="s">
        <v>681</v>
      </c>
      <c r="C438" s="19" t="s">
        <v>11</v>
      </c>
      <c r="D438" s="20" t="s">
        <v>17</v>
      </c>
      <c r="E438" s="25">
        <v>76</v>
      </c>
      <c r="F438" s="30">
        <v>2.96</v>
      </c>
      <c r="G438" s="10" t="str">
        <f t="shared" si="6"/>
        <v>Khá</v>
      </c>
      <c r="H438" s="11"/>
    </row>
    <row r="439" spans="1:8" ht="16.5">
      <c r="A439" s="8">
        <v>433</v>
      </c>
      <c r="B439" s="26" t="s">
        <v>681</v>
      </c>
      <c r="C439" s="19" t="s">
        <v>1197</v>
      </c>
      <c r="D439" s="20" t="s">
        <v>31</v>
      </c>
      <c r="E439" s="25">
        <v>78.5</v>
      </c>
      <c r="F439" s="30">
        <v>2.95</v>
      </c>
      <c r="G439" s="10" t="str">
        <f t="shared" si="6"/>
        <v>Khá</v>
      </c>
      <c r="H439" s="11"/>
    </row>
    <row r="440" spans="1:8" ht="16.5">
      <c r="A440" s="8">
        <v>434</v>
      </c>
      <c r="B440" s="26" t="s">
        <v>681</v>
      </c>
      <c r="C440" s="19" t="s">
        <v>1170</v>
      </c>
      <c r="D440" s="20" t="s">
        <v>45</v>
      </c>
      <c r="E440" s="25">
        <v>77.5</v>
      </c>
      <c r="F440" s="30">
        <v>2.95</v>
      </c>
      <c r="G440" s="10" t="str">
        <f t="shared" si="6"/>
        <v>Khá</v>
      </c>
      <c r="H440" s="12"/>
    </row>
    <row r="441" spans="1:8" ht="16.5">
      <c r="A441" s="8">
        <v>435</v>
      </c>
      <c r="B441" s="26" t="s">
        <v>681</v>
      </c>
      <c r="C441" s="19" t="s">
        <v>58</v>
      </c>
      <c r="D441" s="20" t="s">
        <v>77</v>
      </c>
      <c r="E441" s="25">
        <v>72</v>
      </c>
      <c r="F441" s="30">
        <v>2.94</v>
      </c>
      <c r="G441" s="10" t="str">
        <f t="shared" si="6"/>
        <v>Khá</v>
      </c>
      <c r="H441" s="12"/>
    </row>
    <row r="442" spans="1:8" ht="16.5">
      <c r="A442" s="8">
        <v>436</v>
      </c>
      <c r="B442" s="26" t="s">
        <v>681</v>
      </c>
      <c r="C442" s="19" t="s">
        <v>1198</v>
      </c>
      <c r="D442" s="20" t="s">
        <v>31</v>
      </c>
      <c r="E442" s="25">
        <v>76.5</v>
      </c>
      <c r="F442" s="30">
        <v>2.93</v>
      </c>
      <c r="G442" s="10" t="str">
        <f t="shared" si="6"/>
        <v>Khá</v>
      </c>
      <c r="H442" s="12"/>
    </row>
    <row r="443" spans="1:8" ht="16.5">
      <c r="A443" s="8">
        <v>437</v>
      </c>
      <c r="B443" s="26" t="s">
        <v>681</v>
      </c>
      <c r="C443" s="19" t="s">
        <v>1199</v>
      </c>
      <c r="D443" s="20" t="s">
        <v>129</v>
      </c>
      <c r="E443" s="25">
        <v>77.5</v>
      </c>
      <c r="F443" s="30">
        <v>2.91</v>
      </c>
      <c r="G443" s="10" t="str">
        <f t="shared" si="6"/>
        <v>Khá</v>
      </c>
      <c r="H443" s="12"/>
    </row>
    <row r="444" spans="1:8" ht="16.5">
      <c r="A444" s="8">
        <v>438</v>
      </c>
      <c r="B444" s="26" t="s">
        <v>681</v>
      </c>
      <c r="C444" s="19" t="s">
        <v>1200</v>
      </c>
      <c r="D444" s="20" t="s">
        <v>70</v>
      </c>
      <c r="E444" s="25">
        <v>72</v>
      </c>
      <c r="F444" s="30">
        <v>2.9</v>
      </c>
      <c r="G444" s="10" t="str">
        <f t="shared" si="6"/>
        <v>Khá</v>
      </c>
      <c r="H444" s="12"/>
    </row>
    <row r="445" spans="1:8" ht="16.5">
      <c r="A445" s="8">
        <v>439</v>
      </c>
      <c r="B445" s="26" t="s">
        <v>681</v>
      </c>
      <c r="C445" s="19" t="s">
        <v>1201</v>
      </c>
      <c r="D445" s="20" t="s">
        <v>45</v>
      </c>
      <c r="E445" s="25">
        <v>75.5</v>
      </c>
      <c r="F445" s="30">
        <v>2.88</v>
      </c>
      <c r="G445" s="10" t="str">
        <f t="shared" si="6"/>
        <v>Khá</v>
      </c>
      <c r="H445" s="12"/>
    </row>
    <row r="446" spans="1:8" ht="16.5">
      <c r="A446" s="8">
        <v>440</v>
      </c>
      <c r="B446" s="26" t="s">
        <v>681</v>
      </c>
      <c r="C446" s="19" t="s">
        <v>13</v>
      </c>
      <c r="D446" s="20" t="s">
        <v>74</v>
      </c>
      <c r="E446" s="25">
        <v>74.5</v>
      </c>
      <c r="F446" s="30">
        <v>2.85</v>
      </c>
      <c r="G446" s="10" t="str">
        <f t="shared" si="6"/>
        <v>Khá</v>
      </c>
      <c r="H446" s="12"/>
    </row>
    <row r="447" spans="1:8" ht="16.5">
      <c r="A447" s="8">
        <v>441</v>
      </c>
      <c r="B447" s="26" t="s">
        <v>681</v>
      </c>
      <c r="C447" s="19" t="s">
        <v>1202</v>
      </c>
      <c r="D447" s="20" t="s">
        <v>77</v>
      </c>
      <c r="E447" s="25">
        <v>79</v>
      </c>
      <c r="F447" s="30">
        <v>2.83</v>
      </c>
      <c r="G447" s="10" t="str">
        <f t="shared" si="6"/>
        <v>Khá</v>
      </c>
      <c r="H447" s="11"/>
    </row>
    <row r="448" spans="1:8" ht="16.5">
      <c r="A448" s="8">
        <v>442</v>
      </c>
      <c r="B448" s="26" t="s">
        <v>681</v>
      </c>
      <c r="C448" s="19" t="s">
        <v>94</v>
      </c>
      <c r="D448" s="20" t="s">
        <v>40</v>
      </c>
      <c r="E448" s="25">
        <v>71</v>
      </c>
      <c r="F448" s="30">
        <v>2.83</v>
      </c>
      <c r="G448" s="10" t="str">
        <f t="shared" si="6"/>
        <v>Khá</v>
      </c>
      <c r="H448" s="11"/>
    </row>
    <row r="449" spans="1:8" ht="16.5">
      <c r="A449" s="8">
        <v>443</v>
      </c>
      <c r="B449" s="26" t="s">
        <v>681</v>
      </c>
      <c r="C449" s="19" t="s">
        <v>1203</v>
      </c>
      <c r="D449" s="20" t="s">
        <v>832</v>
      </c>
      <c r="E449" s="25">
        <v>75</v>
      </c>
      <c r="F449" s="30">
        <v>2.81</v>
      </c>
      <c r="G449" s="10" t="str">
        <f t="shared" si="6"/>
        <v>Khá</v>
      </c>
      <c r="H449" s="11"/>
    </row>
    <row r="450" spans="1:8" ht="16.5">
      <c r="A450" s="8">
        <v>444</v>
      </c>
      <c r="B450" s="26" t="s">
        <v>681</v>
      </c>
      <c r="C450" s="19" t="s">
        <v>11</v>
      </c>
      <c r="D450" s="20" t="s">
        <v>856</v>
      </c>
      <c r="E450" s="25">
        <v>71.5</v>
      </c>
      <c r="F450" s="30">
        <v>2.81</v>
      </c>
      <c r="G450" s="10" t="str">
        <f t="shared" si="6"/>
        <v>Khá</v>
      </c>
      <c r="H450" s="11"/>
    </row>
    <row r="451" spans="1:8" ht="16.5">
      <c r="A451" s="8">
        <v>445</v>
      </c>
      <c r="B451" s="26" t="s">
        <v>681</v>
      </c>
      <c r="C451" s="19" t="s">
        <v>36</v>
      </c>
      <c r="D451" s="20" t="s">
        <v>78</v>
      </c>
      <c r="E451" s="25">
        <v>74.5</v>
      </c>
      <c r="F451" s="30">
        <v>2.8</v>
      </c>
      <c r="G451" s="10" t="str">
        <f t="shared" si="6"/>
        <v>Khá</v>
      </c>
      <c r="H451" s="12"/>
    </row>
    <row r="452" spans="1:8" ht="16.5">
      <c r="A452" s="8">
        <v>446</v>
      </c>
      <c r="B452" s="26" t="s">
        <v>681</v>
      </c>
      <c r="C452" s="19" t="s">
        <v>1204</v>
      </c>
      <c r="D452" s="20" t="s">
        <v>62</v>
      </c>
      <c r="E452" s="25">
        <v>71.5</v>
      </c>
      <c r="F452" s="30">
        <v>2.8</v>
      </c>
      <c r="G452" s="10" t="str">
        <f t="shared" si="6"/>
        <v>Khá</v>
      </c>
      <c r="H452" s="11"/>
    </row>
    <row r="453" spans="1:8" ht="16.5">
      <c r="A453" s="8">
        <v>447</v>
      </c>
      <c r="B453" s="26" t="s">
        <v>681</v>
      </c>
      <c r="C453" s="19" t="s">
        <v>875</v>
      </c>
      <c r="D453" s="20" t="s">
        <v>22</v>
      </c>
      <c r="E453" s="25">
        <v>71</v>
      </c>
      <c r="F453" s="30">
        <v>2.79</v>
      </c>
      <c r="G453" s="10" t="str">
        <f t="shared" si="6"/>
        <v>Khá</v>
      </c>
      <c r="H453" s="12"/>
    </row>
    <row r="454" spans="1:8" ht="16.5">
      <c r="A454" s="8">
        <v>448</v>
      </c>
      <c r="B454" s="26" t="s">
        <v>681</v>
      </c>
      <c r="C454" s="19" t="s">
        <v>23</v>
      </c>
      <c r="D454" s="20" t="s">
        <v>12</v>
      </c>
      <c r="E454" s="25">
        <v>71.5</v>
      </c>
      <c r="F454" s="30">
        <v>2.78</v>
      </c>
      <c r="G454" s="10" t="str">
        <f t="shared" si="6"/>
        <v>Khá</v>
      </c>
      <c r="H454" s="11"/>
    </row>
    <row r="455" spans="1:8" ht="16.5">
      <c r="A455" s="8">
        <v>449</v>
      </c>
      <c r="B455" s="26" t="s">
        <v>681</v>
      </c>
      <c r="C455" s="19" t="s">
        <v>148</v>
      </c>
      <c r="D455" s="20" t="s">
        <v>92</v>
      </c>
      <c r="E455" s="25">
        <v>71</v>
      </c>
      <c r="F455" s="30">
        <v>2.75</v>
      </c>
      <c r="G455" s="10" t="str">
        <f t="shared" ref="G455:G518" si="7">IF(AND(F455&gt;=3.6,E455&gt;=90),".Xuất sắc",IF(AND(F455&gt;=3.2,E455&gt;=80),"Giỏi",IF(AND(F455&gt;=2.5,E455&gt;=65),"Khá","Yếu")))</f>
        <v>Khá</v>
      </c>
      <c r="H455" s="12"/>
    </row>
    <row r="456" spans="1:8" ht="16.5">
      <c r="A456" s="8">
        <v>450</v>
      </c>
      <c r="B456" s="26" t="s">
        <v>681</v>
      </c>
      <c r="C456" s="19" t="s">
        <v>89</v>
      </c>
      <c r="D456" s="20" t="s">
        <v>78</v>
      </c>
      <c r="E456" s="25">
        <v>78</v>
      </c>
      <c r="F456" s="30">
        <v>2.69</v>
      </c>
      <c r="G456" s="10" t="str">
        <f t="shared" si="7"/>
        <v>Khá</v>
      </c>
      <c r="H456" s="11"/>
    </row>
    <row r="457" spans="1:8" ht="16.5">
      <c r="A457" s="8">
        <v>451</v>
      </c>
      <c r="B457" s="26" t="s">
        <v>681</v>
      </c>
      <c r="C457" s="19" t="s">
        <v>18</v>
      </c>
      <c r="D457" s="20" t="s">
        <v>758</v>
      </c>
      <c r="E457" s="25">
        <v>76</v>
      </c>
      <c r="F457" s="30">
        <v>2.66</v>
      </c>
      <c r="G457" s="10" t="str">
        <f t="shared" si="7"/>
        <v>Khá</v>
      </c>
      <c r="H457" s="12"/>
    </row>
    <row r="458" spans="1:8" ht="16.5">
      <c r="A458" s="8">
        <v>452</v>
      </c>
      <c r="B458" s="26" t="s">
        <v>681</v>
      </c>
      <c r="C458" s="19" t="s">
        <v>1205</v>
      </c>
      <c r="D458" s="20" t="s">
        <v>285</v>
      </c>
      <c r="E458" s="25">
        <v>82.5</v>
      </c>
      <c r="F458" s="30">
        <v>2.65</v>
      </c>
      <c r="G458" s="10" t="str">
        <f t="shared" si="7"/>
        <v>Khá</v>
      </c>
      <c r="H458" s="12"/>
    </row>
    <row r="459" spans="1:8" ht="16.5">
      <c r="A459" s="8">
        <v>453</v>
      </c>
      <c r="B459" s="26" t="s">
        <v>681</v>
      </c>
      <c r="C459" s="19" t="s">
        <v>137</v>
      </c>
      <c r="D459" s="20" t="s">
        <v>95</v>
      </c>
      <c r="E459" s="25">
        <v>82</v>
      </c>
      <c r="F459" s="30">
        <v>2.56</v>
      </c>
      <c r="G459" s="10" t="str">
        <f t="shared" si="7"/>
        <v>Khá</v>
      </c>
      <c r="H459" s="11"/>
    </row>
    <row r="460" spans="1:8" ht="16.5">
      <c r="A460" s="8">
        <v>454</v>
      </c>
      <c r="B460" s="26" t="s">
        <v>682</v>
      </c>
      <c r="C460" s="19" t="s">
        <v>1206</v>
      </c>
      <c r="D460" s="20" t="s">
        <v>12</v>
      </c>
      <c r="E460" s="25">
        <v>81</v>
      </c>
      <c r="F460" s="30">
        <v>3.58</v>
      </c>
      <c r="G460" s="10" t="str">
        <f t="shared" si="7"/>
        <v>Giỏi</v>
      </c>
      <c r="H460" s="12"/>
    </row>
    <row r="461" spans="1:8" ht="16.5">
      <c r="A461" s="8">
        <v>455</v>
      </c>
      <c r="B461" s="26" t="s">
        <v>682</v>
      </c>
      <c r="C461" s="19" t="s">
        <v>360</v>
      </c>
      <c r="D461" s="20" t="s">
        <v>103</v>
      </c>
      <c r="E461" s="25">
        <v>91</v>
      </c>
      <c r="F461" s="30">
        <v>3.54</v>
      </c>
      <c r="G461" s="10" t="str">
        <f t="shared" si="7"/>
        <v>Giỏi</v>
      </c>
      <c r="H461" s="12"/>
    </row>
    <row r="462" spans="1:8" ht="16.5">
      <c r="A462" s="8">
        <v>456</v>
      </c>
      <c r="B462" s="26" t="s">
        <v>682</v>
      </c>
      <c r="C462" s="19" t="s">
        <v>18</v>
      </c>
      <c r="D462" s="20" t="s">
        <v>864</v>
      </c>
      <c r="E462" s="25">
        <v>87.5</v>
      </c>
      <c r="F462" s="30">
        <v>3.38</v>
      </c>
      <c r="G462" s="10" t="str">
        <f t="shared" si="7"/>
        <v>Giỏi</v>
      </c>
      <c r="H462" s="12"/>
    </row>
    <row r="463" spans="1:8" ht="16.5">
      <c r="A463" s="8">
        <v>457</v>
      </c>
      <c r="B463" s="26" t="s">
        <v>682</v>
      </c>
      <c r="C463" s="19" t="s">
        <v>15</v>
      </c>
      <c r="D463" s="20" t="s">
        <v>49</v>
      </c>
      <c r="E463" s="25">
        <v>86.5</v>
      </c>
      <c r="F463" s="30">
        <v>3.28</v>
      </c>
      <c r="G463" s="10" t="str">
        <f t="shared" si="7"/>
        <v>Giỏi</v>
      </c>
      <c r="H463" s="12"/>
    </row>
    <row r="464" spans="1:8" ht="16.5">
      <c r="A464" s="8">
        <v>458</v>
      </c>
      <c r="B464" s="26" t="s">
        <v>682</v>
      </c>
      <c r="C464" s="19" t="s">
        <v>1207</v>
      </c>
      <c r="D464" s="20" t="s">
        <v>31</v>
      </c>
      <c r="E464" s="25">
        <v>82.5</v>
      </c>
      <c r="F464" s="30">
        <v>3.25</v>
      </c>
      <c r="G464" s="10" t="str">
        <f t="shared" si="7"/>
        <v>Giỏi</v>
      </c>
      <c r="H464" s="11"/>
    </row>
    <row r="465" spans="1:8" ht="16.5">
      <c r="A465" s="8">
        <v>459</v>
      </c>
      <c r="B465" s="26" t="s">
        <v>682</v>
      </c>
      <c r="C465" s="19" t="s">
        <v>1208</v>
      </c>
      <c r="D465" s="20" t="s">
        <v>22</v>
      </c>
      <c r="E465" s="25">
        <v>89</v>
      </c>
      <c r="F465" s="30">
        <v>3.24</v>
      </c>
      <c r="G465" s="10" t="str">
        <f t="shared" si="7"/>
        <v>Giỏi</v>
      </c>
      <c r="H465" s="12"/>
    </row>
    <row r="466" spans="1:8" ht="16.5">
      <c r="A466" s="8">
        <v>460</v>
      </c>
      <c r="B466" s="26" t="s">
        <v>682</v>
      </c>
      <c r="C466" s="19" t="s">
        <v>1209</v>
      </c>
      <c r="D466" s="20" t="s">
        <v>31</v>
      </c>
      <c r="E466" s="25">
        <v>91.5</v>
      </c>
      <c r="F466" s="30">
        <v>3.21</v>
      </c>
      <c r="G466" s="10" t="str">
        <f t="shared" si="7"/>
        <v>Giỏi</v>
      </c>
      <c r="H466" s="12"/>
    </row>
    <row r="467" spans="1:8" ht="16.5">
      <c r="A467" s="8">
        <v>461</v>
      </c>
      <c r="B467" s="26" t="s">
        <v>682</v>
      </c>
      <c r="C467" s="19" t="s">
        <v>1153</v>
      </c>
      <c r="D467" s="20" t="s">
        <v>98</v>
      </c>
      <c r="E467" s="25">
        <v>81.5</v>
      </c>
      <c r="F467" s="30">
        <v>3.21</v>
      </c>
      <c r="G467" s="10" t="str">
        <f t="shared" si="7"/>
        <v>Giỏi</v>
      </c>
      <c r="H467" s="12"/>
    </row>
    <row r="468" spans="1:8" ht="16.5">
      <c r="A468" s="8">
        <v>462</v>
      </c>
      <c r="B468" s="26" t="s">
        <v>682</v>
      </c>
      <c r="C468" s="19" t="s">
        <v>104</v>
      </c>
      <c r="D468" s="20" t="s">
        <v>167</v>
      </c>
      <c r="E468" s="25">
        <v>76.5</v>
      </c>
      <c r="F468" s="30">
        <v>3.29</v>
      </c>
      <c r="G468" s="10" t="str">
        <f t="shared" si="7"/>
        <v>Khá</v>
      </c>
      <c r="H468" s="12"/>
    </row>
    <row r="469" spans="1:8" ht="16.5">
      <c r="A469" s="8">
        <v>463</v>
      </c>
      <c r="B469" s="26" t="s">
        <v>682</v>
      </c>
      <c r="C469" s="19" t="s">
        <v>255</v>
      </c>
      <c r="D469" s="20" t="s">
        <v>77</v>
      </c>
      <c r="E469" s="25">
        <v>78</v>
      </c>
      <c r="F469" s="30">
        <v>3.21</v>
      </c>
      <c r="G469" s="10" t="str">
        <f t="shared" si="7"/>
        <v>Khá</v>
      </c>
      <c r="H469" s="12"/>
    </row>
    <row r="470" spans="1:8" ht="16.5">
      <c r="A470" s="8">
        <v>464</v>
      </c>
      <c r="B470" s="26" t="s">
        <v>682</v>
      </c>
      <c r="C470" s="19" t="s">
        <v>11</v>
      </c>
      <c r="D470" s="20" t="s">
        <v>319</v>
      </c>
      <c r="E470" s="25">
        <v>73</v>
      </c>
      <c r="F470" s="30">
        <v>3.21</v>
      </c>
      <c r="G470" s="10" t="str">
        <f t="shared" si="7"/>
        <v>Khá</v>
      </c>
      <c r="H470" s="12"/>
    </row>
    <row r="471" spans="1:8" ht="16.5">
      <c r="A471" s="8">
        <v>465</v>
      </c>
      <c r="B471" s="26" t="s">
        <v>682</v>
      </c>
      <c r="C471" s="19" t="s">
        <v>1210</v>
      </c>
      <c r="D471" s="20" t="s">
        <v>217</v>
      </c>
      <c r="E471" s="25">
        <v>89.5</v>
      </c>
      <c r="F471" s="30">
        <v>3.19</v>
      </c>
      <c r="G471" s="10" t="str">
        <f t="shared" si="7"/>
        <v>Khá</v>
      </c>
      <c r="H471" s="11"/>
    </row>
    <row r="472" spans="1:8" ht="16.5">
      <c r="A472" s="8">
        <v>466</v>
      </c>
      <c r="B472" s="26" t="s">
        <v>682</v>
      </c>
      <c r="C472" s="19" t="s">
        <v>1211</v>
      </c>
      <c r="D472" s="20" t="s">
        <v>40</v>
      </c>
      <c r="E472" s="25">
        <v>91</v>
      </c>
      <c r="F472" s="30">
        <v>3.16</v>
      </c>
      <c r="G472" s="10" t="str">
        <f t="shared" si="7"/>
        <v>Khá</v>
      </c>
      <c r="H472" s="12"/>
    </row>
    <row r="473" spans="1:8" ht="16.5">
      <c r="A473" s="8">
        <v>467</v>
      </c>
      <c r="B473" s="26" t="s">
        <v>682</v>
      </c>
      <c r="C473" s="19" t="s">
        <v>955</v>
      </c>
      <c r="D473" s="20" t="s">
        <v>22</v>
      </c>
      <c r="E473" s="25">
        <v>82</v>
      </c>
      <c r="F473" s="30">
        <v>3.16</v>
      </c>
      <c r="G473" s="10" t="str">
        <f t="shared" si="7"/>
        <v>Khá</v>
      </c>
      <c r="H473" s="12"/>
    </row>
    <row r="474" spans="1:8" ht="16.5">
      <c r="A474" s="8">
        <v>468</v>
      </c>
      <c r="B474" s="26" t="s">
        <v>682</v>
      </c>
      <c r="C474" s="19" t="s">
        <v>18</v>
      </c>
      <c r="D474" s="20" t="s">
        <v>864</v>
      </c>
      <c r="E474" s="25">
        <v>74.5</v>
      </c>
      <c r="F474" s="30">
        <v>3.16</v>
      </c>
      <c r="G474" s="10" t="str">
        <f t="shared" si="7"/>
        <v>Khá</v>
      </c>
      <c r="H474" s="12"/>
    </row>
    <row r="475" spans="1:8" ht="16.5">
      <c r="A475" s="8">
        <v>469</v>
      </c>
      <c r="B475" s="26" t="s">
        <v>682</v>
      </c>
      <c r="C475" s="19" t="s">
        <v>87</v>
      </c>
      <c r="D475" s="20" t="s">
        <v>32</v>
      </c>
      <c r="E475" s="25">
        <v>82</v>
      </c>
      <c r="F475" s="30">
        <v>3.15</v>
      </c>
      <c r="G475" s="10" t="str">
        <f t="shared" si="7"/>
        <v>Khá</v>
      </c>
      <c r="H475" s="12"/>
    </row>
    <row r="476" spans="1:8" ht="16.5">
      <c r="A476" s="8">
        <v>470</v>
      </c>
      <c r="B476" s="26" t="s">
        <v>682</v>
      </c>
      <c r="C476" s="19" t="s">
        <v>146</v>
      </c>
      <c r="D476" s="20" t="s">
        <v>64</v>
      </c>
      <c r="E476" s="25">
        <v>72.5</v>
      </c>
      <c r="F476" s="30">
        <v>3.11</v>
      </c>
      <c r="G476" s="10" t="str">
        <f t="shared" si="7"/>
        <v>Khá</v>
      </c>
      <c r="H476" s="12"/>
    </row>
    <row r="477" spans="1:8" ht="16.5">
      <c r="A477" s="8">
        <v>471</v>
      </c>
      <c r="B477" s="26" t="s">
        <v>682</v>
      </c>
      <c r="C477" s="19" t="s">
        <v>1212</v>
      </c>
      <c r="D477" s="20" t="s">
        <v>1116</v>
      </c>
      <c r="E477" s="25">
        <v>74</v>
      </c>
      <c r="F477" s="30">
        <v>3.1</v>
      </c>
      <c r="G477" s="10" t="str">
        <f t="shared" si="7"/>
        <v>Khá</v>
      </c>
      <c r="H477" s="12"/>
    </row>
    <row r="478" spans="1:8" ht="16.5">
      <c r="A478" s="8">
        <v>472</v>
      </c>
      <c r="B478" s="26" t="s">
        <v>682</v>
      </c>
      <c r="C478" s="19" t="s">
        <v>265</v>
      </c>
      <c r="D478" s="20" t="s">
        <v>1213</v>
      </c>
      <c r="E478" s="25">
        <v>83.5</v>
      </c>
      <c r="F478" s="30">
        <v>3.09</v>
      </c>
      <c r="G478" s="10" t="str">
        <f t="shared" si="7"/>
        <v>Khá</v>
      </c>
      <c r="H478" s="12"/>
    </row>
    <row r="479" spans="1:8" ht="16.5">
      <c r="A479" s="8">
        <v>473</v>
      </c>
      <c r="B479" s="26" t="s">
        <v>682</v>
      </c>
      <c r="C479" s="19" t="s">
        <v>11</v>
      </c>
      <c r="D479" s="20" t="s">
        <v>64</v>
      </c>
      <c r="E479" s="25">
        <v>82</v>
      </c>
      <c r="F479" s="30">
        <v>3.09</v>
      </c>
      <c r="G479" s="10" t="str">
        <f t="shared" si="7"/>
        <v>Khá</v>
      </c>
      <c r="H479" s="12"/>
    </row>
    <row r="480" spans="1:8" ht="16.5">
      <c r="A480" s="8">
        <v>474</v>
      </c>
      <c r="B480" s="26" t="s">
        <v>682</v>
      </c>
      <c r="C480" s="19" t="s">
        <v>58</v>
      </c>
      <c r="D480" s="20" t="s">
        <v>37</v>
      </c>
      <c r="E480" s="25">
        <v>81.5</v>
      </c>
      <c r="F480" s="30">
        <v>3.08</v>
      </c>
      <c r="G480" s="10" t="str">
        <f t="shared" si="7"/>
        <v>Khá</v>
      </c>
      <c r="H480" s="12"/>
    </row>
    <row r="481" spans="1:8" ht="16.5">
      <c r="A481" s="8">
        <v>475</v>
      </c>
      <c r="B481" s="26" t="s">
        <v>682</v>
      </c>
      <c r="C481" s="19" t="s">
        <v>36</v>
      </c>
      <c r="D481" s="20" t="s">
        <v>91</v>
      </c>
      <c r="E481" s="25">
        <v>75.5</v>
      </c>
      <c r="F481" s="30">
        <v>3.05</v>
      </c>
      <c r="G481" s="10" t="str">
        <f t="shared" si="7"/>
        <v>Khá</v>
      </c>
      <c r="H481" s="12"/>
    </row>
    <row r="482" spans="1:8" ht="16.5">
      <c r="A482" s="8">
        <v>476</v>
      </c>
      <c r="B482" s="26" t="s">
        <v>682</v>
      </c>
      <c r="C482" s="19" t="s">
        <v>18</v>
      </c>
      <c r="D482" s="20" t="s">
        <v>109</v>
      </c>
      <c r="E482" s="25">
        <v>72.5</v>
      </c>
      <c r="F482" s="30">
        <v>3.05</v>
      </c>
      <c r="G482" s="10" t="str">
        <f t="shared" si="7"/>
        <v>Khá</v>
      </c>
      <c r="H482" s="12"/>
    </row>
    <row r="483" spans="1:8" ht="16.5">
      <c r="A483" s="8">
        <v>477</v>
      </c>
      <c r="B483" s="26" t="s">
        <v>682</v>
      </c>
      <c r="C483" s="19" t="s">
        <v>1214</v>
      </c>
      <c r="D483" s="20" t="s">
        <v>31</v>
      </c>
      <c r="E483" s="25">
        <v>72.5</v>
      </c>
      <c r="F483" s="30">
        <v>3.04</v>
      </c>
      <c r="G483" s="10" t="str">
        <f t="shared" si="7"/>
        <v>Khá</v>
      </c>
      <c r="H483" s="12"/>
    </row>
    <row r="484" spans="1:8" ht="16.5">
      <c r="A484" s="8">
        <v>478</v>
      </c>
      <c r="B484" s="26" t="s">
        <v>682</v>
      </c>
      <c r="C484" s="19" t="s">
        <v>11</v>
      </c>
      <c r="D484" s="20" t="s">
        <v>92</v>
      </c>
      <c r="E484" s="25">
        <v>72</v>
      </c>
      <c r="F484" s="30">
        <v>3.04</v>
      </c>
      <c r="G484" s="10" t="str">
        <f t="shared" si="7"/>
        <v>Khá</v>
      </c>
      <c r="H484" s="12"/>
    </row>
    <row r="485" spans="1:8" ht="16.5">
      <c r="A485" s="8">
        <v>479</v>
      </c>
      <c r="B485" s="26" t="s">
        <v>682</v>
      </c>
      <c r="C485" s="19" t="s">
        <v>52</v>
      </c>
      <c r="D485" s="20" t="s">
        <v>45</v>
      </c>
      <c r="E485" s="25">
        <v>78.5</v>
      </c>
      <c r="F485" s="30">
        <v>3</v>
      </c>
      <c r="G485" s="10" t="str">
        <f t="shared" si="7"/>
        <v>Khá</v>
      </c>
      <c r="H485" s="12"/>
    </row>
    <row r="486" spans="1:8" ht="16.5">
      <c r="A486" s="8">
        <v>480</v>
      </c>
      <c r="B486" s="26" t="s">
        <v>682</v>
      </c>
      <c r="C486" s="19" t="s">
        <v>11</v>
      </c>
      <c r="D486" s="20" t="s">
        <v>12</v>
      </c>
      <c r="E486" s="25">
        <v>76</v>
      </c>
      <c r="F486" s="30">
        <v>3</v>
      </c>
      <c r="G486" s="10" t="str">
        <f t="shared" si="7"/>
        <v>Khá</v>
      </c>
      <c r="H486" s="12"/>
    </row>
    <row r="487" spans="1:8" ht="16.5">
      <c r="A487" s="8">
        <v>481</v>
      </c>
      <c r="B487" s="26" t="s">
        <v>682</v>
      </c>
      <c r="C487" s="19" t="s">
        <v>221</v>
      </c>
      <c r="D487" s="20" t="s">
        <v>903</v>
      </c>
      <c r="E487" s="25">
        <v>74</v>
      </c>
      <c r="F487" s="30">
        <v>3</v>
      </c>
      <c r="G487" s="10" t="str">
        <f t="shared" si="7"/>
        <v>Khá</v>
      </c>
      <c r="H487" s="12"/>
    </row>
    <row r="488" spans="1:8" ht="16.5">
      <c r="A488" s="8">
        <v>482</v>
      </c>
      <c r="B488" s="26" t="s">
        <v>682</v>
      </c>
      <c r="C488" s="19" t="s">
        <v>1165</v>
      </c>
      <c r="D488" s="20" t="s">
        <v>59</v>
      </c>
      <c r="E488" s="25">
        <v>74.5</v>
      </c>
      <c r="F488" s="30">
        <v>2.98</v>
      </c>
      <c r="G488" s="10" t="str">
        <f t="shared" si="7"/>
        <v>Khá</v>
      </c>
      <c r="H488" s="12"/>
    </row>
    <row r="489" spans="1:8" ht="16.5">
      <c r="A489" s="8">
        <v>483</v>
      </c>
      <c r="B489" s="26" t="s">
        <v>682</v>
      </c>
      <c r="C489" s="19" t="s">
        <v>145</v>
      </c>
      <c r="D489" s="20" t="s">
        <v>64</v>
      </c>
      <c r="E489" s="25">
        <v>73.5</v>
      </c>
      <c r="F489" s="30">
        <v>2.98</v>
      </c>
      <c r="G489" s="10" t="str">
        <f t="shared" si="7"/>
        <v>Khá</v>
      </c>
      <c r="H489" s="12"/>
    </row>
    <row r="490" spans="1:8" ht="16.5">
      <c r="A490" s="8">
        <v>484</v>
      </c>
      <c r="B490" s="26" t="s">
        <v>682</v>
      </c>
      <c r="C490" s="19" t="s">
        <v>894</v>
      </c>
      <c r="D490" s="20" t="s">
        <v>62</v>
      </c>
      <c r="E490" s="25">
        <v>89</v>
      </c>
      <c r="F490" s="30">
        <v>2.96</v>
      </c>
      <c r="G490" s="10" t="str">
        <f t="shared" si="7"/>
        <v>Khá</v>
      </c>
      <c r="H490" s="12"/>
    </row>
    <row r="491" spans="1:8" ht="16.5">
      <c r="A491" s="8">
        <v>485</v>
      </c>
      <c r="B491" s="26" t="s">
        <v>682</v>
      </c>
      <c r="C491" s="19" t="s">
        <v>29</v>
      </c>
      <c r="D491" s="20" t="s">
        <v>8</v>
      </c>
      <c r="E491" s="25">
        <v>79.5</v>
      </c>
      <c r="F491" s="30">
        <v>2.96</v>
      </c>
      <c r="G491" s="10" t="str">
        <f t="shared" si="7"/>
        <v>Khá</v>
      </c>
      <c r="H491" s="12"/>
    </row>
    <row r="492" spans="1:8" ht="16.5">
      <c r="A492" s="8">
        <v>486</v>
      </c>
      <c r="B492" s="26" t="s">
        <v>682</v>
      </c>
      <c r="C492" s="19" t="s">
        <v>43</v>
      </c>
      <c r="D492" s="20" t="s">
        <v>109</v>
      </c>
      <c r="E492" s="25">
        <v>72.5</v>
      </c>
      <c r="F492" s="30">
        <v>2.96</v>
      </c>
      <c r="G492" s="10" t="str">
        <f t="shared" si="7"/>
        <v>Khá</v>
      </c>
      <c r="H492" s="12"/>
    </row>
    <row r="493" spans="1:8" ht="16.5">
      <c r="A493" s="8">
        <v>487</v>
      </c>
      <c r="B493" s="26" t="s">
        <v>682</v>
      </c>
      <c r="C493" s="19" t="s">
        <v>117</v>
      </c>
      <c r="D493" s="20" t="s">
        <v>31</v>
      </c>
      <c r="E493" s="25">
        <v>72</v>
      </c>
      <c r="F493" s="30">
        <v>2.96</v>
      </c>
      <c r="G493" s="10" t="str">
        <f t="shared" si="7"/>
        <v>Khá</v>
      </c>
      <c r="H493" s="12"/>
    </row>
    <row r="494" spans="1:8" ht="16.5">
      <c r="A494" s="8">
        <v>488</v>
      </c>
      <c r="B494" s="26" t="s">
        <v>682</v>
      </c>
      <c r="C494" s="19" t="s">
        <v>1041</v>
      </c>
      <c r="D494" s="20" t="s">
        <v>495</v>
      </c>
      <c r="E494" s="25">
        <v>80</v>
      </c>
      <c r="F494" s="30">
        <v>2.95</v>
      </c>
      <c r="G494" s="10" t="str">
        <f t="shared" si="7"/>
        <v>Khá</v>
      </c>
      <c r="H494" s="12"/>
    </row>
    <row r="495" spans="1:8" ht="16.5">
      <c r="A495" s="8">
        <v>489</v>
      </c>
      <c r="B495" s="26" t="s">
        <v>682</v>
      </c>
      <c r="C495" s="19" t="s">
        <v>87</v>
      </c>
      <c r="D495" s="20" t="s">
        <v>56</v>
      </c>
      <c r="E495" s="25">
        <v>74</v>
      </c>
      <c r="F495" s="30">
        <v>2.95</v>
      </c>
      <c r="G495" s="10" t="str">
        <f t="shared" si="7"/>
        <v>Khá</v>
      </c>
      <c r="H495" s="12"/>
    </row>
    <row r="496" spans="1:8" ht="16.5">
      <c r="A496" s="8">
        <v>490</v>
      </c>
      <c r="B496" s="26" t="s">
        <v>682</v>
      </c>
      <c r="C496" s="19" t="s">
        <v>1215</v>
      </c>
      <c r="D496" s="20" t="s">
        <v>76</v>
      </c>
      <c r="E496" s="25">
        <v>72</v>
      </c>
      <c r="F496" s="30">
        <v>2.95</v>
      </c>
      <c r="G496" s="10" t="str">
        <f t="shared" si="7"/>
        <v>Khá</v>
      </c>
      <c r="H496" s="12"/>
    </row>
    <row r="497" spans="1:8" ht="16.5">
      <c r="A497" s="8">
        <v>491</v>
      </c>
      <c r="B497" s="26" t="s">
        <v>682</v>
      </c>
      <c r="C497" s="19" t="s">
        <v>23</v>
      </c>
      <c r="D497" s="20" t="s">
        <v>17</v>
      </c>
      <c r="E497" s="25">
        <v>82</v>
      </c>
      <c r="F497" s="30">
        <v>2.94</v>
      </c>
      <c r="G497" s="10" t="str">
        <f t="shared" si="7"/>
        <v>Khá</v>
      </c>
      <c r="H497" s="12"/>
    </row>
    <row r="498" spans="1:8" ht="16.5">
      <c r="A498" s="8">
        <v>492</v>
      </c>
      <c r="B498" s="26" t="s">
        <v>682</v>
      </c>
      <c r="C498" s="19" t="s">
        <v>23</v>
      </c>
      <c r="D498" s="20" t="s">
        <v>135</v>
      </c>
      <c r="E498" s="25">
        <v>71</v>
      </c>
      <c r="F498" s="30">
        <v>2.93</v>
      </c>
      <c r="G498" s="10" t="str">
        <f t="shared" si="7"/>
        <v>Khá</v>
      </c>
      <c r="H498" s="12"/>
    </row>
    <row r="499" spans="1:8" ht="16.5">
      <c r="A499" s="8">
        <v>493</v>
      </c>
      <c r="B499" s="26" t="s">
        <v>682</v>
      </c>
      <c r="C499" s="19" t="s">
        <v>1216</v>
      </c>
      <c r="D499" s="20" t="s">
        <v>8</v>
      </c>
      <c r="E499" s="25">
        <v>75</v>
      </c>
      <c r="F499" s="30">
        <v>2.9</v>
      </c>
      <c r="G499" s="10" t="str">
        <f t="shared" si="7"/>
        <v>Khá</v>
      </c>
      <c r="H499" s="12"/>
    </row>
    <row r="500" spans="1:8" ht="16.5">
      <c r="A500" s="8">
        <v>494</v>
      </c>
      <c r="B500" s="26" t="s">
        <v>682</v>
      </c>
      <c r="C500" s="19" t="s">
        <v>18</v>
      </c>
      <c r="D500" s="20" t="s">
        <v>92</v>
      </c>
      <c r="E500" s="25">
        <v>72.5</v>
      </c>
      <c r="F500" s="30">
        <v>2.9</v>
      </c>
      <c r="G500" s="10" t="str">
        <f t="shared" si="7"/>
        <v>Khá</v>
      </c>
      <c r="H500" s="12"/>
    </row>
    <row r="501" spans="1:8" ht="16.5">
      <c r="A501" s="8">
        <v>495</v>
      </c>
      <c r="B501" s="26" t="s">
        <v>682</v>
      </c>
      <c r="C501" s="19" t="s">
        <v>94</v>
      </c>
      <c r="D501" s="20" t="s">
        <v>135</v>
      </c>
      <c r="E501" s="25">
        <v>72</v>
      </c>
      <c r="F501" s="30">
        <v>2.88</v>
      </c>
      <c r="G501" s="10" t="str">
        <f t="shared" si="7"/>
        <v>Khá</v>
      </c>
      <c r="H501" s="12"/>
    </row>
    <row r="502" spans="1:8" ht="16.5">
      <c r="A502" s="8">
        <v>496</v>
      </c>
      <c r="B502" s="26" t="s">
        <v>682</v>
      </c>
      <c r="C502" s="19" t="s">
        <v>951</v>
      </c>
      <c r="D502" s="20" t="s">
        <v>91</v>
      </c>
      <c r="E502" s="25">
        <v>74</v>
      </c>
      <c r="F502" s="30">
        <v>2.84</v>
      </c>
      <c r="G502" s="10" t="str">
        <f t="shared" si="7"/>
        <v>Khá</v>
      </c>
      <c r="H502" s="12"/>
    </row>
    <row r="503" spans="1:8" ht="16.5">
      <c r="A503" s="8">
        <v>497</v>
      </c>
      <c r="B503" s="26" t="s">
        <v>682</v>
      </c>
      <c r="C503" s="19" t="s">
        <v>1217</v>
      </c>
      <c r="D503" s="20" t="s">
        <v>742</v>
      </c>
      <c r="E503" s="25">
        <v>72</v>
      </c>
      <c r="F503" s="30">
        <v>2.84</v>
      </c>
      <c r="G503" s="10" t="str">
        <f t="shared" si="7"/>
        <v>Khá</v>
      </c>
      <c r="H503" s="12"/>
    </row>
    <row r="504" spans="1:8" ht="16.5">
      <c r="A504" s="8">
        <v>498</v>
      </c>
      <c r="B504" s="26" t="s">
        <v>682</v>
      </c>
      <c r="C504" s="19" t="s">
        <v>252</v>
      </c>
      <c r="D504" s="20" t="s">
        <v>64</v>
      </c>
      <c r="E504" s="25">
        <v>81</v>
      </c>
      <c r="F504" s="30">
        <v>2.83</v>
      </c>
      <c r="G504" s="10" t="str">
        <f t="shared" si="7"/>
        <v>Khá</v>
      </c>
      <c r="H504" s="11"/>
    </row>
    <row r="505" spans="1:8" ht="16.5">
      <c r="A505" s="8">
        <v>499</v>
      </c>
      <c r="B505" s="26" t="s">
        <v>682</v>
      </c>
      <c r="C505" s="19" t="s">
        <v>1218</v>
      </c>
      <c r="D505" s="20" t="s">
        <v>160</v>
      </c>
      <c r="E505" s="25">
        <v>85.5</v>
      </c>
      <c r="F505" s="30">
        <v>2.8</v>
      </c>
      <c r="G505" s="10" t="str">
        <f t="shared" si="7"/>
        <v>Khá</v>
      </c>
      <c r="H505" s="12"/>
    </row>
    <row r="506" spans="1:8" ht="16.5">
      <c r="A506" s="8">
        <v>500</v>
      </c>
      <c r="B506" s="26" t="s">
        <v>682</v>
      </c>
      <c r="C506" s="19" t="s">
        <v>1197</v>
      </c>
      <c r="D506" s="20" t="s">
        <v>90</v>
      </c>
      <c r="E506" s="25">
        <v>76.5</v>
      </c>
      <c r="F506" s="30">
        <v>2.8</v>
      </c>
      <c r="G506" s="10" t="str">
        <f t="shared" si="7"/>
        <v>Khá</v>
      </c>
      <c r="H506" s="12"/>
    </row>
    <row r="507" spans="1:8" ht="16.5">
      <c r="A507" s="8">
        <v>501</v>
      </c>
      <c r="B507" s="26" t="s">
        <v>682</v>
      </c>
      <c r="C507" s="19" t="s">
        <v>1180</v>
      </c>
      <c r="D507" s="20" t="s">
        <v>434</v>
      </c>
      <c r="E507" s="25">
        <v>75.5</v>
      </c>
      <c r="F507" s="30">
        <v>2.8</v>
      </c>
      <c r="G507" s="10" t="str">
        <f t="shared" si="7"/>
        <v>Khá</v>
      </c>
      <c r="H507" s="12"/>
    </row>
    <row r="508" spans="1:8" ht="16.5">
      <c r="A508" s="8">
        <v>502</v>
      </c>
      <c r="B508" s="26" t="s">
        <v>682</v>
      </c>
      <c r="C508" s="19" t="s">
        <v>11</v>
      </c>
      <c r="D508" s="20" t="s">
        <v>40</v>
      </c>
      <c r="E508" s="25">
        <v>74</v>
      </c>
      <c r="F508" s="30">
        <v>2.79</v>
      </c>
      <c r="G508" s="10" t="str">
        <f t="shared" si="7"/>
        <v>Khá</v>
      </c>
      <c r="H508" s="12"/>
    </row>
    <row r="509" spans="1:8" ht="16.5">
      <c r="A509" s="8">
        <v>503</v>
      </c>
      <c r="B509" s="26" t="s">
        <v>682</v>
      </c>
      <c r="C509" s="19" t="s">
        <v>36</v>
      </c>
      <c r="D509" s="20" t="s">
        <v>64</v>
      </c>
      <c r="E509" s="25">
        <v>78.5</v>
      </c>
      <c r="F509" s="30">
        <v>2.78</v>
      </c>
      <c r="G509" s="10" t="str">
        <f t="shared" si="7"/>
        <v>Khá</v>
      </c>
      <c r="H509" s="12"/>
    </row>
    <row r="510" spans="1:8" ht="16.5">
      <c r="A510" s="8">
        <v>504</v>
      </c>
      <c r="B510" s="26" t="s">
        <v>682</v>
      </c>
      <c r="C510" s="19" t="s">
        <v>1219</v>
      </c>
      <c r="D510" s="20" t="s">
        <v>77</v>
      </c>
      <c r="E510" s="25">
        <v>75</v>
      </c>
      <c r="F510" s="30">
        <v>2.75</v>
      </c>
      <c r="G510" s="10" t="str">
        <f t="shared" si="7"/>
        <v>Khá</v>
      </c>
      <c r="H510" s="12"/>
    </row>
    <row r="511" spans="1:8" ht="16.5">
      <c r="A511" s="8">
        <v>505</v>
      </c>
      <c r="B511" s="26" t="s">
        <v>682</v>
      </c>
      <c r="C511" s="19" t="s">
        <v>1220</v>
      </c>
      <c r="D511" s="20" t="s">
        <v>790</v>
      </c>
      <c r="E511" s="25">
        <v>70.5</v>
      </c>
      <c r="F511" s="30">
        <v>2.74</v>
      </c>
      <c r="G511" s="10" t="str">
        <f t="shared" si="7"/>
        <v>Khá</v>
      </c>
      <c r="H511" s="12"/>
    </row>
    <row r="512" spans="1:8" ht="16.5">
      <c r="A512" s="8">
        <v>506</v>
      </c>
      <c r="B512" s="26" t="s">
        <v>682</v>
      </c>
      <c r="C512" s="19" t="s">
        <v>11</v>
      </c>
      <c r="D512" s="20" t="s">
        <v>1063</v>
      </c>
      <c r="E512" s="25">
        <v>79</v>
      </c>
      <c r="F512" s="30">
        <v>2.68</v>
      </c>
      <c r="G512" s="10" t="str">
        <f t="shared" si="7"/>
        <v>Khá</v>
      </c>
      <c r="H512" s="12"/>
    </row>
    <row r="513" spans="1:8" ht="16.5">
      <c r="A513" s="8">
        <v>507</v>
      </c>
      <c r="B513" s="26" t="s">
        <v>682</v>
      </c>
      <c r="C513" s="19" t="s">
        <v>36</v>
      </c>
      <c r="D513" s="20" t="s">
        <v>49</v>
      </c>
      <c r="E513" s="25">
        <v>72.5</v>
      </c>
      <c r="F513" s="30">
        <v>2.54</v>
      </c>
      <c r="G513" s="10" t="str">
        <f t="shared" si="7"/>
        <v>Khá</v>
      </c>
      <c r="H513" s="11"/>
    </row>
    <row r="514" spans="1:8" ht="16.5">
      <c r="A514" s="8">
        <v>508</v>
      </c>
      <c r="B514" s="26" t="s">
        <v>683</v>
      </c>
      <c r="C514" s="19" t="s">
        <v>122</v>
      </c>
      <c r="D514" s="20" t="s">
        <v>20</v>
      </c>
      <c r="E514" s="25">
        <v>91</v>
      </c>
      <c r="F514" s="30">
        <v>3.65</v>
      </c>
      <c r="G514" s="10" t="str">
        <f t="shared" si="7"/>
        <v>.Xuất sắc</v>
      </c>
      <c r="H514" s="12"/>
    </row>
    <row r="515" spans="1:8" ht="16.5">
      <c r="A515" s="8">
        <v>509</v>
      </c>
      <c r="B515" s="26" t="s">
        <v>683</v>
      </c>
      <c r="C515" s="19" t="s">
        <v>16</v>
      </c>
      <c r="D515" s="20" t="s">
        <v>1221</v>
      </c>
      <c r="E515" s="25">
        <v>84</v>
      </c>
      <c r="F515" s="30">
        <v>3.53</v>
      </c>
      <c r="G515" s="10" t="str">
        <f t="shared" si="7"/>
        <v>Giỏi</v>
      </c>
      <c r="H515" s="12"/>
    </row>
    <row r="516" spans="1:8" ht="16.5">
      <c r="A516" s="8">
        <v>510</v>
      </c>
      <c r="B516" s="26" t="s">
        <v>683</v>
      </c>
      <c r="C516" s="19" t="s">
        <v>1222</v>
      </c>
      <c r="D516" s="20" t="s">
        <v>31</v>
      </c>
      <c r="E516" s="25">
        <v>82.5</v>
      </c>
      <c r="F516" s="30">
        <v>3.38</v>
      </c>
      <c r="G516" s="10" t="str">
        <f t="shared" si="7"/>
        <v>Giỏi</v>
      </c>
      <c r="H516" s="12"/>
    </row>
    <row r="517" spans="1:8" ht="16.5">
      <c r="A517" s="8">
        <v>511</v>
      </c>
      <c r="B517" s="26" t="s">
        <v>683</v>
      </c>
      <c r="C517" s="19" t="s">
        <v>1223</v>
      </c>
      <c r="D517" s="20" t="s">
        <v>69</v>
      </c>
      <c r="E517" s="25">
        <v>86</v>
      </c>
      <c r="F517" s="30">
        <v>3.28</v>
      </c>
      <c r="G517" s="10" t="str">
        <f t="shared" si="7"/>
        <v>Giỏi</v>
      </c>
      <c r="H517" s="12"/>
    </row>
    <row r="518" spans="1:8" ht="16.5">
      <c r="A518" s="8">
        <v>512</v>
      </c>
      <c r="B518" s="26" t="s">
        <v>683</v>
      </c>
      <c r="C518" s="19" t="s">
        <v>1224</v>
      </c>
      <c r="D518" s="20" t="s">
        <v>348</v>
      </c>
      <c r="E518" s="25">
        <v>80.5</v>
      </c>
      <c r="F518" s="30">
        <v>3.28</v>
      </c>
      <c r="G518" s="10" t="str">
        <f t="shared" si="7"/>
        <v>Giỏi</v>
      </c>
      <c r="H518" s="12"/>
    </row>
    <row r="519" spans="1:8" ht="16.5">
      <c r="A519" s="8">
        <v>513</v>
      </c>
      <c r="B519" s="26" t="s">
        <v>683</v>
      </c>
      <c r="C519" s="19" t="s">
        <v>80</v>
      </c>
      <c r="D519" s="20" t="s">
        <v>103</v>
      </c>
      <c r="E519" s="25">
        <v>82</v>
      </c>
      <c r="F519" s="30">
        <v>3.24</v>
      </c>
      <c r="G519" s="10" t="str">
        <f t="shared" ref="G519:G582" si="8">IF(AND(F519&gt;=3.6,E519&gt;=90),".Xuất sắc",IF(AND(F519&gt;=3.2,E519&gt;=80),"Giỏi",IF(AND(F519&gt;=2.5,E519&gt;=65),"Khá","Yếu")))</f>
        <v>Giỏi</v>
      </c>
      <c r="H519" s="12"/>
    </row>
    <row r="520" spans="1:8" ht="16.5">
      <c r="A520" s="8">
        <v>514</v>
      </c>
      <c r="B520" s="26" t="s">
        <v>683</v>
      </c>
      <c r="C520" s="19" t="s">
        <v>11</v>
      </c>
      <c r="D520" s="20" t="s">
        <v>134</v>
      </c>
      <c r="E520" s="25">
        <v>77.5</v>
      </c>
      <c r="F520" s="30">
        <v>3.29</v>
      </c>
      <c r="G520" s="10" t="str">
        <f t="shared" si="8"/>
        <v>Khá</v>
      </c>
      <c r="H520" s="12"/>
    </row>
    <row r="521" spans="1:8" ht="16.5">
      <c r="A521" s="8">
        <v>515</v>
      </c>
      <c r="B521" s="26" t="s">
        <v>683</v>
      </c>
      <c r="C521" s="19" t="s">
        <v>80</v>
      </c>
      <c r="D521" s="20" t="s">
        <v>24</v>
      </c>
      <c r="E521" s="25">
        <v>75.5</v>
      </c>
      <c r="F521" s="30">
        <v>3.25</v>
      </c>
      <c r="G521" s="10" t="str">
        <f t="shared" si="8"/>
        <v>Khá</v>
      </c>
      <c r="H521" s="12"/>
    </row>
    <row r="522" spans="1:8" ht="16.5">
      <c r="A522" s="8">
        <v>516</v>
      </c>
      <c r="B522" s="26" t="s">
        <v>683</v>
      </c>
      <c r="C522" s="19" t="s">
        <v>11</v>
      </c>
      <c r="D522" s="20" t="s">
        <v>45</v>
      </c>
      <c r="E522" s="25">
        <v>75.5</v>
      </c>
      <c r="F522" s="30">
        <v>3.23</v>
      </c>
      <c r="G522" s="10" t="str">
        <f t="shared" si="8"/>
        <v>Khá</v>
      </c>
      <c r="H522" s="12"/>
    </row>
    <row r="523" spans="1:8" ht="16.5">
      <c r="A523" s="8">
        <v>517</v>
      </c>
      <c r="B523" s="26" t="s">
        <v>683</v>
      </c>
      <c r="C523" s="19" t="s">
        <v>36</v>
      </c>
      <c r="D523" s="20" t="s">
        <v>124</v>
      </c>
      <c r="E523" s="25">
        <v>77</v>
      </c>
      <c r="F523" s="30">
        <v>3.18</v>
      </c>
      <c r="G523" s="10" t="str">
        <f t="shared" si="8"/>
        <v>Khá</v>
      </c>
      <c r="H523" s="12"/>
    </row>
    <row r="524" spans="1:8" ht="16.5">
      <c r="A524" s="8">
        <v>518</v>
      </c>
      <c r="B524" s="26" t="s">
        <v>683</v>
      </c>
      <c r="C524" s="19" t="s">
        <v>1225</v>
      </c>
      <c r="D524" s="20" t="s">
        <v>59</v>
      </c>
      <c r="E524" s="25">
        <v>77</v>
      </c>
      <c r="F524" s="30">
        <v>3.18</v>
      </c>
      <c r="G524" s="10" t="str">
        <f t="shared" si="8"/>
        <v>Khá</v>
      </c>
      <c r="H524" s="12"/>
    </row>
    <row r="525" spans="1:8" ht="16.5">
      <c r="A525" s="8">
        <v>519</v>
      </c>
      <c r="B525" s="26" t="s">
        <v>683</v>
      </c>
      <c r="C525" s="19" t="s">
        <v>1226</v>
      </c>
      <c r="D525" s="20" t="s">
        <v>81</v>
      </c>
      <c r="E525" s="25">
        <v>77.5</v>
      </c>
      <c r="F525" s="30">
        <v>3.16</v>
      </c>
      <c r="G525" s="10" t="str">
        <f t="shared" si="8"/>
        <v>Khá</v>
      </c>
      <c r="H525" s="12"/>
    </row>
    <row r="526" spans="1:8" ht="16.5">
      <c r="A526" s="8">
        <v>520</v>
      </c>
      <c r="B526" s="26" t="s">
        <v>683</v>
      </c>
      <c r="C526" s="19" t="s">
        <v>11</v>
      </c>
      <c r="D526" s="20" t="s">
        <v>109</v>
      </c>
      <c r="E526" s="25">
        <v>76</v>
      </c>
      <c r="F526" s="30">
        <v>3.14</v>
      </c>
      <c r="G526" s="10" t="str">
        <f t="shared" si="8"/>
        <v>Khá</v>
      </c>
      <c r="H526" s="12"/>
    </row>
    <row r="527" spans="1:8" ht="16.5">
      <c r="A527" s="8">
        <v>521</v>
      </c>
      <c r="B527" s="26" t="s">
        <v>683</v>
      </c>
      <c r="C527" s="19" t="s">
        <v>89</v>
      </c>
      <c r="D527" s="20" t="s">
        <v>77</v>
      </c>
      <c r="E527" s="25">
        <v>71.5</v>
      </c>
      <c r="F527" s="30">
        <v>3.13</v>
      </c>
      <c r="G527" s="10" t="str">
        <f t="shared" si="8"/>
        <v>Khá</v>
      </c>
      <c r="H527" s="12"/>
    </row>
    <row r="528" spans="1:8" ht="16.5">
      <c r="A528" s="8">
        <v>522</v>
      </c>
      <c r="B528" s="26" t="s">
        <v>683</v>
      </c>
      <c r="C528" s="19" t="s">
        <v>11</v>
      </c>
      <c r="D528" s="20" t="s">
        <v>40</v>
      </c>
      <c r="E528" s="25">
        <v>81.5</v>
      </c>
      <c r="F528" s="30">
        <v>3.1</v>
      </c>
      <c r="G528" s="10" t="str">
        <f t="shared" si="8"/>
        <v>Khá</v>
      </c>
      <c r="H528" s="12"/>
    </row>
    <row r="529" spans="1:8" ht="16.5">
      <c r="A529" s="8">
        <v>523</v>
      </c>
      <c r="B529" s="26" t="s">
        <v>683</v>
      </c>
      <c r="C529" s="19" t="s">
        <v>36</v>
      </c>
      <c r="D529" s="20" t="s">
        <v>64</v>
      </c>
      <c r="E529" s="25">
        <v>71</v>
      </c>
      <c r="F529" s="30">
        <v>3.09</v>
      </c>
      <c r="G529" s="10" t="str">
        <f t="shared" si="8"/>
        <v>Khá</v>
      </c>
      <c r="H529" s="12"/>
    </row>
    <row r="530" spans="1:8" ht="16.5">
      <c r="A530" s="8">
        <v>524</v>
      </c>
      <c r="B530" s="26" t="s">
        <v>683</v>
      </c>
      <c r="C530" s="19" t="s">
        <v>11</v>
      </c>
      <c r="D530" s="20" t="s">
        <v>98</v>
      </c>
      <c r="E530" s="25">
        <v>83.5</v>
      </c>
      <c r="F530" s="30">
        <v>3.08</v>
      </c>
      <c r="G530" s="10" t="str">
        <f t="shared" si="8"/>
        <v>Khá</v>
      </c>
      <c r="H530" s="12"/>
    </row>
    <row r="531" spans="1:8" ht="16.5">
      <c r="A531" s="8">
        <v>525</v>
      </c>
      <c r="B531" s="26" t="s">
        <v>683</v>
      </c>
      <c r="C531" s="19" t="s">
        <v>89</v>
      </c>
      <c r="D531" s="20" t="s">
        <v>17</v>
      </c>
      <c r="E531" s="25">
        <v>73.5</v>
      </c>
      <c r="F531" s="30">
        <v>3.08</v>
      </c>
      <c r="G531" s="10" t="str">
        <f t="shared" si="8"/>
        <v>Khá</v>
      </c>
      <c r="H531" s="12"/>
    </row>
    <row r="532" spans="1:8" ht="16.5">
      <c r="A532" s="8">
        <v>526</v>
      </c>
      <c r="B532" s="26" t="s">
        <v>683</v>
      </c>
      <c r="C532" s="19" t="s">
        <v>11</v>
      </c>
      <c r="D532" s="20" t="s">
        <v>54</v>
      </c>
      <c r="E532" s="25">
        <v>76.5</v>
      </c>
      <c r="F532" s="30">
        <v>3.06</v>
      </c>
      <c r="G532" s="10" t="str">
        <f t="shared" si="8"/>
        <v>Khá</v>
      </c>
      <c r="H532" s="12"/>
    </row>
    <row r="533" spans="1:8" ht="16.5">
      <c r="A533" s="8">
        <v>527</v>
      </c>
      <c r="B533" s="26" t="s">
        <v>683</v>
      </c>
      <c r="C533" s="19" t="s">
        <v>302</v>
      </c>
      <c r="D533" s="20" t="s">
        <v>1227</v>
      </c>
      <c r="E533" s="25">
        <v>75.5</v>
      </c>
      <c r="F533" s="30">
        <v>3.06</v>
      </c>
      <c r="G533" s="10" t="str">
        <f t="shared" si="8"/>
        <v>Khá</v>
      </c>
      <c r="H533" s="12"/>
    </row>
    <row r="534" spans="1:8" ht="16.5">
      <c r="A534" s="8">
        <v>528</v>
      </c>
      <c r="B534" s="26" t="s">
        <v>683</v>
      </c>
      <c r="C534" s="19" t="s">
        <v>1039</v>
      </c>
      <c r="D534" s="20" t="s">
        <v>90</v>
      </c>
      <c r="E534" s="25">
        <v>80.5</v>
      </c>
      <c r="F534" s="30">
        <v>3.05</v>
      </c>
      <c r="G534" s="10" t="str">
        <f t="shared" si="8"/>
        <v>Khá</v>
      </c>
      <c r="H534" s="12"/>
    </row>
    <row r="535" spans="1:8" ht="16.5">
      <c r="A535" s="8">
        <v>529</v>
      </c>
      <c r="B535" s="26" t="s">
        <v>683</v>
      </c>
      <c r="C535" s="19" t="s">
        <v>80</v>
      </c>
      <c r="D535" s="20" t="s">
        <v>17</v>
      </c>
      <c r="E535" s="25">
        <v>75.5</v>
      </c>
      <c r="F535" s="30">
        <v>3.04</v>
      </c>
      <c r="G535" s="10" t="str">
        <f t="shared" si="8"/>
        <v>Khá</v>
      </c>
      <c r="H535" s="12"/>
    </row>
    <row r="536" spans="1:8" ht="16.5">
      <c r="A536" s="8">
        <v>530</v>
      </c>
      <c r="B536" s="26" t="s">
        <v>683</v>
      </c>
      <c r="C536" s="19" t="s">
        <v>1228</v>
      </c>
      <c r="D536" s="20" t="s">
        <v>42</v>
      </c>
      <c r="E536" s="25">
        <v>79</v>
      </c>
      <c r="F536" s="30">
        <v>3</v>
      </c>
      <c r="G536" s="10" t="str">
        <f t="shared" si="8"/>
        <v>Khá</v>
      </c>
      <c r="H536" s="12"/>
    </row>
    <row r="537" spans="1:8" ht="16.5">
      <c r="A537" s="8">
        <v>531</v>
      </c>
      <c r="B537" s="26" t="s">
        <v>683</v>
      </c>
      <c r="C537" s="19" t="s">
        <v>212</v>
      </c>
      <c r="D537" s="20" t="s">
        <v>141</v>
      </c>
      <c r="E537" s="25">
        <v>74</v>
      </c>
      <c r="F537" s="30">
        <v>2.93</v>
      </c>
      <c r="G537" s="10" t="str">
        <f t="shared" si="8"/>
        <v>Khá</v>
      </c>
      <c r="H537" s="12"/>
    </row>
    <row r="538" spans="1:8" ht="16.5">
      <c r="A538" s="8">
        <v>532</v>
      </c>
      <c r="B538" s="26" t="s">
        <v>683</v>
      </c>
      <c r="C538" s="19" t="s">
        <v>11</v>
      </c>
      <c r="D538" s="20" t="s">
        <v>93</v>
      </c>
      <c r="E538" s="25">
        <v>73</v>
      </c>
      <c r="F538" s="30">
        <v>2.93</v>
      </c>
      <c r="G538" s="10" t="str">
        <f t="shared" si="8"/>
        <v>Khá</v>
      </c>
      <c r="H538" s="12"/>
    </row>
    <row r="539" spans="1:8" ht="16.5">
      <c r="A539" s="8">
        <v>533</v>
      </c>
      <c r="B539" s="26" t="s">
        <v>683</v>
      </c>
      <c r="C539" s="19" t="s">
        <v>15</v>
      </c>
      <c r="D539" s="20" t="s">
        <v>98</v>
      </c>
      <c r="E539" s="25">
        <v>71</v>
      </c>
      <c r="F539" s="30">
        <v>2.93</v>
      </c>
      <c r="G539" s="10" t="str">
        <f t="shared" si="8"/>
        <v>Khá</v>
      </c>
      <c r="H539" s="12"/>
    </row>
    <row r="540" spans="1:8" ht="16.5">
      <c r="A540" s="8">
        <v>534</v>
      </c>
      <c r="B540" s="26" t="s">
        <v>683</v>
      </c>
      <c r="C540" s="19" t="s">
        <v>388</v>
      </c>
      <c r="D540" s="20" t="s">
        <v>98</v>
      </c>
      <c r="E540" s="25">
        <v>75.5</v>
      </c>
      <c r="F540" s="30">
        <v>2.91</v>
      </c>
      <c r="G540" s="10" t="str">
        <f t="shared" si="8"/>
        <v>Khá</v>
      </c>
      <c r="H540" s="12"/>
    </row>
    <row r="541" spans="1:8" ht="16.5">
      <c r="A541" s="8">
        <v>535</v>
      </c>
      <c r="B541" s="26" t="s">
        <v>683</v>
      </c>
      <c r="C541" s="19" t="s">
        <v>11</v>
      </c>
      <c r="D541" s="20" t="s">
        <v>109</v>
      </c>
      <c r="E541" s="25">
        <v>80</v>
      </c>
      <c r="F541" s="30">
        <v>2.9</v>
      </c>
      <c r="G541" s="10" t="str">
        <f t="shared" si="8"/>
        <v>Khá</v>
      </c>
      <c r="H541" s="12"/>
    </row>
    <row r="542" spans="1:8" ht="16.5">
      <c r="A542" s="8">
        <v>536</v>
      </c>
      <c r="B542" s="26" t="s">
        <v>683</v>
      </c>
      <c r="C542" s="19" t="s">
        <v>28</v>
      </c>
      <c r="D542" s="20" t="s">
        <v>32</v>
      </c>
      <c r="E542" s="25">
        <v>78</v>
      </c>
      <c r="F542" s="30">
        <v>2.89</v>
      </c>
      <c r="G542" s="10" t="str">
        <f t="shared" si="8"/>
        <v>Khá</v>
      </c>
      <c r="H542" s="12"/>
    </row>
    <row r="543" spans="1:8" ht="16.5">
      <c r="A543" s="8">
        <v>537</v>
      </c>
      <c r="B543" s="26" t="s">
        <v>683</v>
      </c>
      <c r="C543" s="19" t="s">
        <v>11</v>
      </c>
      <c r="D543" s="20" t="s">
        <v>135</v>
      </c>
      <c r="E543" s="25">
        <v>75</v>
      </c>
      <c r="F543" s="30">
        <v>2.86</v>
      </c>
      <c r="G543" s="10" t="str">
        <f t="shared" si="8"/>
        <v>Khá</v>
      </c>
      <c r="H543" s="12"/>
    </row>
    <row r="544" spans="1:8" ht="16.5">
      <c r="A544" s="8">
        <v>538</v>
      </c>
      <c r="B544" s="26" t="s">
        <v>683</v>
      </c>
      <c r="C544" s="19" t="s">
        <v>11</v>
      </c>
      <c r="D544" s="20" t="s">
        <v>69</v>
      </c>
      <c r="E544" s="25">
        <v>71</v>
      </c>
      <c r="F544" s="30">
        <v>2.86</v>
      </c>
      <c r="G544" s="10" t="str">
        <f t="shared" si="8"/>
        <v>Khá</v>
      </c>
      <c r="H544" s="12"/>
    </row>
    <row r="545" spans="1:8" ht="16.5">
      <c r="A545" s="8">
        <v>539</v>
      </c>
      <c r="B545" s="26" t="s">
        <v>683</v>
      </c>
      <c r="C545" s="19" t="s">
        <v>1051</v>
      </c>
      <c r="D545" s="20" t="s">
        <v>31</v>
      </c>
      <c r="E545" s="25">
        <v>75.5</v>
      </c>
      <c r="F545" s="30">
        <v>2.83</v>
      </c>
      <c r="G545" s="10" t="str">
        <f t="shared" si="8"/>
        <v>Khá</v>
      </c>
      <c r="H545" s="12"/>
    </row>
    <row r="546" spans="1:8" ht="16.5">
      <c r="A546" s="8">
        <v>540</v>
      </c>
      <c r="B546" s="26" t="s">
        <v>683</v>
      </c>
      <c r="C546" s="19" t="s">
        <v>11</v>
      </c>
      <c r="D546" s="20" t="s">
        <v>72</v>
      </c>
      <c r="E546" s="25">
        <v>82.5</v>
      </c>
      <c r="F546" s="30">
        <v>2.81</v>
      </c>
      <c r="G546" s="10" t="str">
        <f t="shared" si="8"/>
        <v>Khá</v>
      </c>
      <c r="H546" s="12"/>
    </row>
    <row r="547" spans="1:8" ht="16.5">
      <c r="A547" s="8">
        <v>541</v>
      </c>
      <c r="B547" s="26" t="s">
        <v>683</v>
      </c>
      <c r="C547" s="19" t="s">
        <v>18</v>
      </c>
      <c r="D547" s="20" t="s">
        <v>101</v>
      </c>
      <c r="E547" s="25">
        <v>74</v>
      </c>
      <c r="F547" s="30">
        <v>2.79</v>
      </c>
      <c r="G547" s="10" t="str">
        <f t="shared" si="8"/>
        <v>Khá</v>
      </c>
      <c r="H547" s="12"/>
    </row>
    <row r="548" spans="1:8" ht="16.5">
      <c r="A548" s="8">
        <v>542</v>
      </c>
      <c r="B548" s="26" t="s">
        <v>683</v>
      </c>
      <c r="C548" s="19" t="s">
        <v>388</v>
      </c>
      <c r="D548" s="20" t="s">
        <v>1229</v>
      </c>
      <c r="E548" s="25">
        <v>74.5</v>
      </c>
      <c r="F548" s="30">
        <v>2.75</v>
      </c>
      <c r="G548" s="10" t="str">
        <f t="shared" si="8"/>
        <v>Khá</v>
      </c>
      <c r="H548" s="12"/>
    </row>
    <row r="549" spans="1:8" ht="16.5">
      <c r="A549" s="8">
        <v>543</v>
      </c>
      <c r="B549" s="26" t="s">
        <v>683</v>
      </c>
      <c r="C549" s="19" t="s">
        <v>1147</v>
      </c>
      <c r="D549" s="20" t="s">
        <v>24</v>
      </c>
      <c r="E549" s="25">
        <v>79</v>
      </c>
      <c r="F549" s="30">
        <v>2.74</v>
      </c>
      <c r="G549" s="10" t="str">
        <f t="shared" si="8"/>
        <v>Khá</v>
      </c>
      <c r="H549" s="12"/>
    </row>
    <row r="550" spans="1:8" ht="16.5">
      <c r="A550" s="8">
        <v>544</v>
      </c>
      <c r="B550" s="26" t="s">
        <v>683</v>
      </c>
      <c r="C550" s="19" t="s">
        <v>1230</v>
      </c>
      <c r="D550" s="20" t="s">
        <v>44</v>
      </c>
      <c r="E550" s="25">
        <v>78.5</v>
      </c>
      <c r="F550" s="30">
        <v>2.73</v>
      </c>
      <c r="G550" s="10" t="str">
        <f t="shared" si="8"/>
        <v>Khá</v>
      </c>
      <c r="H550" s="12"/>
    </row>
    <row r="551" spans="1:8" ht="16.5">
      <c r="A551" s="8">
        <v>545</v>
      </c>
      <c r="B551" s="26" t="s">
        <v>683</v>
      </c>
      <c r="C551" s="19" t="s">
        <v>472</v>
      </c>
      <c r="D551" s="20" t="s">
        <v>22</v>
      </c>
      <c r="E551" s="25">
        <v>74.5</v>
      </c>
      <c r="F551" s="30">
        <v>2.7</v>
      </c>
      <c r="G551" s="10" t="str">
        <f t="shared" si="8"/>
        <v>Khá</v>
      </c>
      <c r="H551" s="12"/>
    </row>
    <row r="552" spans="1:8" ht="16.5">
      <c r="A552" s="8">
        <v>546</v>
      </c>
      <c r="B552" s="26" t="s">
        <v>683</v>
      </c>
      <c r="C552" s="19" t="s">
        <v>1231</v>
      </c>
      <c r="D552" s="20" t="s">
        <v>1232</v>
      </c>
      <c r="E552" s="25">
        <v>73</v>
      </c>
      <c r="F552" s="30">
        <v>2.7</v>
      </c>
      <c r="G552" s="10" t="str">
        <f t="shared" si="8"/>
        <v>Khá</v>
      </c>
      <c r="H552" s="12"/>
    </row>
    <row r="553" spans="1:8" ht="16.5">
      <c r="A553" s="8">
        <v>547</v>
      </c>
      <c r="B553" s="26" t="s">
        <v>683</v>
      </c>
      <c r="C553" s="19" t="s">
        <v>1233</v>
      </c>
      <c r="D553" s="20" t="s">
        <v>77</v>
      </c>
      <c r="E553" s="25">
        <v>67</v>
      </c>
      <c r="F553" s="30">
        <v>2.7</v>
      </c>
      <c r="G553" s="10" t="str">
        <f t="shared" si="8"/>
        <v>Khá</v>
      </c>
      <c r="H553" s="12"/>
    </row>
    <row r="554" spans="1:8" ht="16.5">
      <c r="A554" s="8">
        <v>548</v>
      </c>
      <c r="B554" s="26" t="s">
        <v>683</v>
      </c>
      <c r="C554" s="19" t="s">
        <v>80</v>
      </c>
      <c r="D554" s="20" t="s">
        <v>49</v>
      </c>
      <c r="E554" s="25">
        <v>73</v>
      </c>
      <c r="F554" s="30">
        <v>2.69</v>
      </c>
      <c r="G554" s="10" t="str">
        <f t="shared" si="8"/>
        <v>Khá</v>
      </c>
      <c r="H554" s="12"/>
    </row>
    <row r="555" spans="1:8" ht="16.5">
      <c r="A555" s="8">
        <v>549</v>
      </c>
      <c r="B555" s="26" t="s">
        <v>683</v>
      </c>
      <c r="C555" s="19" t="s">
        <v>1234</v>
      </c>
      <c r="D555" s="20" t="s">
        <v>1235</v>
      </c>
      <c r="E555" s="25">
        <v>80.5</v>
      </c>
      <c r="F555" s="30">
        <v>2.66</v>
      </c>
      <c r="G555" s="10" t="str">
        <f t="shared" si="8"/>
        <v>Khá</v>
      </c>
      <c r="H555" s="12"/>
    </row>
    <row r="556" spans="1:8" ht="16.5">
      <c r="A556" s="8">
        <v>550</v>
      </c>
      <c r="B556" s="26" t="s">
        <v>683</v>
      </c>
      <c r="C556" s="19" t="s">
        <v>393</v>
      </c>
      <c r="D556" s="20" t="s">
        <v>1236</v>
      </c>
      <c r="E556" s="25">
        <v>71.5</v>
      </c>
      <c r="F556" s="30">
        <v>2.65</v>
      </c>
      <c r="G556" s="10" t="str">
        <f t="shared" si="8"/>
        <v>Khá</v>
      </c>
      <c r="H556" s="12"/>
    </row>
    <row r="557" spans="1:8" ht="16.5">
      <c r="A557" s="8">
        <v>551</v>
      </c>
      <c r="B557" s="26" t="s">
        <v>683</v>
      </c>
      <c r="C557" s="19" t="s">
        <v>1178</v>
      </c>
      <c r="D557" s="20" t="s">
        <v>69</v>
      </c>
      <c r="E557" s="25">
        <v>82</v>
      </c>
      <c r="F557" s="30">
        <v>2.62</v>
      </c>
      <c r="G557" s="10" t="str">
        <f t="shared" si="8"/>
        <v>Khá</v>
      </c>
      <c r="H557" s="12"/>
    </row>
    <row r="558" spans="1:8" ht="16.5">
      <c r="A558" s="13">
        <v>552</v>
      </c>
      <c r="B558" s="28" t="s">
        <v>683</v>
      </c>
      <c r="C558" s="21" t="s">
        <v>1237</v>
      </c>
      <c r="D558" s="22" t="s">
        <v>1238</v>
      </c>
      <c r="E558" s="27">
        <v>70.5</v>
      </c>
      <c r="F558" s="31">
        <v>2.58</v>
      </c>
      <c r="G558" s="15" t="str">
        <f t="shared" si="8"/>
        <v>Khá</v>
      </c>
      <c r="H558" s="16"/>
    </row>
  </sheetData>
  <autoFilter ref="A6:H6">
    <filterColumn colId="2" showButton="0"/>
    <sortState ref="A8:H558">
      <sortCondition ref="B6"/>
    </sortState>
  </autoFilter>
  <mergeCells count="11">
    <mergeCell ref="H5:H6"/>
    <mergeCell ref="A1:H1"/>
    <mergeCell ref="A2:H2"/>
    <mergeCell ref="A3:H3"/>
    <mergeCell ref="A4:H4"/>
    <mergeCell ref="A5:A6"/>
    <mergeCell ref="B5:B6"/>
    <mergeCell ref="C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D4" sqref="D1:I1048576"/>
    </sheetView>
  </sheetViews>
  <sheetFormatPr defaultRowHeight="15"/>
  <cols>
    <col min="1" max="1" width="11.5703125" bestFit="1" customWidth="1"/>
    <col min="2" max="2" width="4.42578125" bestFit="1" customWidth="1"/>
    <col min="3" max="3" width="11" customWidth="1"/>
    <col min="4" max="4" width="7.7109375" bestFit="1" customWidth="1"/>
    <col min="5" max="5" width="6.5703125" bestFit="1" customWidth="1"/>
    <col min="6" max="6" width="7.7109375" bestFit="1" customWidth="1"/>
    <col min="7" max="7" width="6.85546875" bestFit="1" customWidth="1"/>
    <col min="8" max="8" width="7.7109375" bestFit="1" customWidth="1"/>
    <col min="9" max="9" width="6.85546875" bestFit="1" customWidth="1"/>
    <col min="10" max="10" width="20.28515625" bestFit="1" customWidth="1"/>
    <col min="11" max="11" width="5.5703125" bestFit="1" customWidth="1"/>
  </cols>
  <sheetData>
    <row r="1" spans="1:11" s="1" customFormat="1" ht="51.75" customHeight="1">
      <c r="A1" s="49" t="s">
        <v>1015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6.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1" ht="17.25" customHeight="1">
      <c r="A3" s="51" t="s">
        <v>980</v>
      </c>
      <c r="B3" s="52" t="s">
        <v>981</v>
      </c>
      <c r="C3" s="52" t="s">
        <v>982</v>
      </c>
      <c r="D3" s="53" t="s">
        <v>983</v>
      </c>
      <c r="E3" s="54"/>
      <c r="F3" s="53" t="s">
        <v>984</v>
      </c>
      <c r="G3" s="54"/>
      <c r="H3" s="53" t="s">
        <v>985</v>
      </c>
      <c r="I3" s="54"/>
      <c r="J3" s="51" t="s">
        <v>986</v>
      </c>
      <c r="K3" s="55" t="s">
        <v>987</v>
      </c>
    </row>
    <row r="4" spans="1:11" ht="80.25" customHeight="1">
      <c r="A4" s="56"/>
      <c r="B4" s="57"/>
      <c r="C4" s="57"/>
      <c r="D4" s="58" t="s">
        <v>988</v>
      </c>
      <c r="E4" s="58" t="s">
        <v>989</v>
      </c>
      <c r="F4" s="58" t="s">
        <v>988</v>
      </c>
      <c r="G4" s="58" t="s">
        <v>989</v>
      </c>
      <c r="H4" s="58" t="s">
        <v>988</v>
      </c>
      <c r="I4" s="58" t="s">
        <v>989</v>
      </c>
      <c r="J4" s="56"/>
      <c r="K4" s="59"/>
    </row>
    <row r="5" spans="1:11" ht="20.100000000000001" customHeight="1">
      <c r="A5" s="91" t="s">
        <v>1016</v>
      </c>
      <c r="B5" s="61">
        <v>61</v>
      </c>
      <c r="C5" s="61">
        <v>48</v>
      </c>
      <c r="D5" s="62">
        <v>1</v>
      </c>
      <c r="E5" s="63">
        <f>D5/B5</f>
        <v>1.6393442622950821E-2</v>
      </c>
      <c r="F5" s="62">
        <v>12</v>
      </c>
      <c r="G5" s="63">
        <f>F5/B5</f>
        <v>0.19672131147540983</v>
      </c>
      <c r="H5" s="62">
        <f>C5-D5-F5</f>
        <v>35</v>
      </c>
      <c r="I5" s="63">
        <f>H5/B5</f>
        <v>0.57377049180327866</v>
      </c>
      <c r="J5" s="64" t="s">
        <v>991</v>
      </c>
      <c r="K5" s="65"/>
    </row>
    <row r="6" spans="1:11" ht="20.100000000000001" customHeight="1">
      <c r="A6" s="92" t="s">
        <v>1017</v>
      </c>
      <c r="B6" s="67">
        <v>64</v>
      </c>
      <c r="C6" s="67">
        <v>56</v>
      </c>
      <c r="D6" s="68">
        <v>1</v>
      </c>
      <c r="E6" s="69">
        <f t="shared" ref="E6:E15" si="0">D6/B6</f>
        <v>1.5625E-2</v>
      </c>
      <c r="F6" s="68">
        <v>17</v>
      </c>
      <c r="G6" s="69">
        <f t="shared" ref="G6:G14" si="1">F6/B6</f>
        <v>0.265625</v>
      </c>
      <c r="H6" s="68">
        <f>C6-D6-F6</f>
        <v>38</v>
      </c>
      <c r="I6" s="69">
        <f t="shared" ref="I6:I14" si="2">H6/B6</f>
        <v>0.59375</v>
      </c>
      <c r="J6" s="70" t="s">
        <v>991</v>
      </c>
      <c r="K6" s="71"/>
    </row>
    <row r="7" spans="1:11" ht="20.100000000000001" customHeight="1">
      <c r="A7" s="92" t="s">
        <v>1018</v>
      </c>
      <c r="B7" s="68">
        <v>64</v>
      </c>
      <c r="C7" s="67">
        <v>55</v>
      </c>
      <c r="D7" s="68">
        <v>0</v>
      </c>
      <c r="E7" s="69">
        <f t="shared" si="0"/>
        <v>0</v>
      </c>
      <c r="F7" s="68">
        <v>6</v>
      </c>
      <c r="G7" s="69">
        <f t="shared" si="1"/>
        <v>9.375E-2</v>
      </c>
      <c r="H7" s="68">
        <f t="shared" ref="H7:H13" si="3">C7-D7-F7</f>
        <v>49</v>
      </c>
      <c r="I7" s="69">
        <f t="shared" si="2"/>
        <v>0.765625</v>
      </c>
      <c r="J7" s="70" t="s">
        <v>990</v>
      </c>
      <c r="K7" s="72"/>
    </row>
    <row r="8" spans="1:11" ht="20.100000000000001" customHeight="1">
      <c r="A8" s="92" t="s">
        <v>1019</v>
      </c>
      <c r="B8" s="67">
        <v>64</v>
      </c>
      <c r="C8" s="67">
        <v>56</v>
      </c>
      <c r="D8" s="68">
        <v>0</v>
      </c>
      <c r="E8" s="69">
        <f t="shared" si="0"/>
        <v>0</v>
      </c>
      <c r="F8" s="68">
        <v>8</v>
      </c>
      <c r="G8" s="69">
        <f t="shared" si="1"/>
        <v>0.125</v>
      </c>
      <c r="H8" s="68">
        <f t="shared" si="3"/>
        <v>48</v>
      </c>
      <c r="I8" s="69">
        <f t="shared" si="2"/>
        <v>0.75</v>
      </c>
      <c r="J8" s="70" t="s">
        <v>990</v>
      </c>
      <c r="K8" s="72"/>
    </row>
    <row r="9" spans="1:11" ht="20.100000000000001" customHeight="1">
      <c r="A9" s="92" t="s">
        <v>1020</v>
      </c>
      <c r="B9" s="67">
        <v>63</v>
      </c>
      <c r="C9" s="67">
        <v>58</v>
      </c>
      <c r="D9" s="68">
        <v>0</v>
      </c>
      <c r="E9" s="69">
        <f t="shared" si="0"/>
        <v>0</v>
      </c>
      <c r="F9" s="68">
        <v>11</v>
      </c>
      <c r="G9" s="69">
        <f t="shared" si="1"/>
        <v>0.17460317460317459</v>
      </c>
      <c r="H9" s="68">
        <f t="shared" si="3"/>
        <v>47</v>
      </c>
      <c r="I9" s="69">
        <f t="shared" si="2"/>
        <v>0.74603174603174605</v>
      </c>
      <c r="J9" s="70" t="s">
        <v>990</v>
      </c>
      <c r="K9" s="72"/>
    </row>
    <row r="10" spans="1:11" ht="20.100000000000001" customHeight="1">
      <c r="A10" s="92" t="s">
        <v>1021</v>
      </c>
      <c r="B10" s="73">
        <v>65</v>
      </c>
      <c r="C10" s="67">
        <v>64</v>
      </c>
      <c r="D10" s="68">
        <v>0</v>
      </c>
      <c r="E10" s="69">
        <f t="shared" si="0"/>
        <v>0</v>
      </c>
      <c r="F10" s="68">
        <v>5</v>
      </c>
      <c r="G10" s="69">
        <f t="shared" si="1"/>
        <v>7.6923076923076927E-2</v>
      </c>
      <c r="H10" s="68">
        <f t="shared" si="3"/>
        <v>59</v>
      </c>
      <c r="I10" s="69">
        <f t="shared" si="2"/>
        <v>0.90769230769230769</v>
      </c>
      <c r="J10" s="70" t="s">
        <v>990</v>
      </c>
      <c r="K10" s="72"/>
    </row>
    <row r="11" spans="1:11" ht="20.100000000000001" customHeight="1">
      <c r="A11" s="92" t="s">
        <v>1022</v>
      </c>
      <c r="B11" s="73">
        <v>59</v>
      </c>
      <c r="C11" s="67">
        <v>53</v>
      </c>
      <c r="D11" s="68">
        <v>0</v>
      </c>
      <c r="E11" s="69">
        <f t="shared" si="0"/>
        <v>0</v>
      </c>
      <c r="F11" s="68">
        <v>8</v>
      </c>
      <c r="G11" s="69">
        <f t="shared" si="1"/>
        <v>0.13559322033898305</v>
      </c>
      <c r="H11" s="68">
        <f t="shared" si="3"/>
        <v>45</v>
      </c>
      <c r="I11" s="69">
        <f t="shared" si="2"/>
        <v>0.76271186440677963</v>
      </c>
      <c r="J11" s="70" t="s">
        <v>990</v>
      </c>
      <c r="K11" s="72"/>
    </row>
    <row r="12" spans="1:11" ht="20.100000000000001" customHeight="1">
      <c r="A12" s="92" t="s">
        <v>1023</v>
      </c>
      <c r="B12" s="73">
        <v>65</v>
      </c>
      <c r="C12" s="67">
        <v>63</v>
      </c>
      <c r="D12" s="68">
        <v>0</v>
      </c>
      <c r="E12" s="69">
        <f>D12/B12</f>
        <v>0</v>
      </c>
      <c r="F12" s="68">
        <v>11</v>
      </c>
      <c r="G12" s="69">
        <f>F12/B12</f>
        <v>0.16923076923076924</v>
      </c>
      <c r="H12" s="68">
        <f t="shared" si="3"/>
        <v>52</v>
      </c>
      <c r="I12" s="69">
        <f>H12/B12</f>
        <v>0.8</v>
      </c>
      <c r="J12" s="70" t="s">
        <v>990</v>
      </c>
      <c r="K12" s="72"/>
    </row>
    <row r="13" spans="1:11" ht="20.100000000000001" customHeight="1">
      <c r="A13" s="92" t="s">
        <v>1024</v>
      </c>
      <c r="B13" s="87">
        <v>60</v>
      </c>
      <c r="C13" s="88">
        <v>54</v>
      </c>
      <c r="D13" s="89">
        <v>0</v>
      </c>
      <c r="E13" s="69">
        <f>D13/B13</f>
        <v>0</v>
      </c>
      <c r="F13" s="89">
        <v>8</v>
      </c>
      <c r="G13" s="69">
        <f>F13/B13</f>
        <v>0.13333333333333333</v>
      </c>
      <c r="H13" s="89">
        <f t="shared" si="3"/>
        <v>46</v>
      </c>
      <c r="I13" s="69">
        <f>H13/B13</f>
        <v>0.76666666666666672</v>
      </c>
      <c r="J13" s="70" t="s">
        <v>990</v>
      </c>
      <c r="K13" s="90"/>
    </row>
    <row r="14" spans="1:11" ht="20.100000000000001" customHeight="1">
      <c r="A14" s="92" t="s">
        <v>1025</v>
      </c>
      <c r="B14" s="75">
        <v>64</v>
      </c>
      <c r="C14" s="76">
        <v>45</v>
      </c>
      <c r="D14" s="77">
        <v>1</v>
      </c>
      <c r="E14" s="78">
        <f t="shared" si="0"/>
        <v>1.5625E-2</v>
      </c>
      <c r="F14" s="77">
        <v>5</v>
      </c>
      <c r="G14" s="78">
        <f t="shared" si="1"/>
        <v>7.8125E-2</v>
      </c>
      <c r="H14" s="77">
        <f>C14-D14-F14</f>
        <v>39</v>
      </c>
      <c r="I14" s="78">
        <f>H14/B14</f>
        <v>0.609375</v>
      </c>
      <c r="J14" s="79" t="s">
        <v>991</v>
      </c>
      <c r="K14" s="80"/>
    </row>
    <row r="15" spans="1:11" ht="17.25">
      <c r="A15" s="81" t="s">
        <v>992</v>
      </c>
      <c r="B15" s="82">
        <f>SUM(B5:B14)</f>
        <v>629</v>
      </c>
      <c r="C15" s="82">
        <f>SUM(C5:C14)</f>
        <v>552</v>
      </c>
      <c r="D15" s="82">
        <f>SUM(D5:D14)</f>
        <v>3</v>
      </c>
      <c r="E15" s="83">
        <f t="shared" si="0"/>
        <v>4.7694753577106515E-3</v>
      </c>
      <c r="F15" s="82">
        <f>SUM(F5:F14)</f>
        <v>91</v>
      </c>
      <c r="G15" s="83">
        <f>F15/B15</f>
        <v>0.14467408585055644</v>
      </c>
      <c r="H15" s="82">
        <f>SUM(H5:H14)</f>
        <v>458</v>
      </c>
      <c r="I15" s="83">
        <f>H15/B15</f>
        <v>0.72813990461049283</v>
      </c>
      <c r="J15" s="84"/>
      <c r="K15" s="85"/>
    </row>
    <row r="16" spans="1:11" ht="15.75">
      <c r="I16" s="86" t="s">
        <v>993</v>
      </c>
      <c r="J16" s="86"/>
      <c r="K16" s="86"/>
    </row>
  </sheetData>
  <mergeCells count="11">
    <mergeCell ref="I16:K16"/>
    <mergeCell ref="A1:K1"/>
    <mergeCell ref="A2:J2"/>
    <mergeCell ref="A3:A4"/>
    <mergeCell ref="B3:B4"/>
    <mergeCell ref="C3:C4"/>
    <mergeCell ref="D3:E3"/>
    <mergeCell ref="F3:G3"/>
    <mergeCell ref="H3:I3"/>
    <mergeCell ref="J3:J4"/>
    <mergeCell ref="K3:K4"/>
  </mergeCells>
  <pageMargins left="0.2" right="0.19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6"/>
  <sheetViews>
    <sheetView topLeftCell="A361" workbookViewId="0">
      <selection activeCell="A357" sqref="A357:XFD375"/>
    </sheetView>
  </sheetViews>
  <sheetFormatPr defaultRowHeight="15"/>
  <cols>
    <col min="1" max="1" width="9.140625" style="3"/>
    <col min="2" max="2" width="12.85546875" bestFit="1" customWidth="1"/>
    <col min="3" max="3" width="21.28515625" bestFit="1" customWidth="1"/>
    <col min="4" max="4" width="9" bestFit="1" customWidth="1"/>
    <col min="5" max="8" width="11.7109375" customWidth="1"/>
  </cols>
  <sheetData>
    <row r="1" spans="1:8" s="1" customFormat="1" ht="15.75">
      <c r="A1" s="38" t="s">
        <v>0</v>
      </c>
      <c r="B1" s="38"/>
      <c r="C1" s="38"/>
      <c r="D1" s="38"/>
      <c r="E1" s="38"/>
      <c r="F1" s="38"/>
      <c r="G1" s="38"/>
      <c r="H1" s="38"/>
    </row>
    <row r="2" spans="1:8" s="1" customFormat="1" ht="15.75">
      <c r="A2" s="39" t="s">
        <v>886</v>
      </c>
      <c r="B2" s="39"/>
      <c r="C2" s="39"/>
      <c r="D2" s="39"/>
      <c r="E2" s="39"/>
      <c r="F2" s="39"/>
      <c r="G2" s="39"/>
      <c r="H2" s="39"/>
    </row>
    <row r="3" spans="1:8" s="1" customFormat="1" ht="15.75">
      <c r="A3" s="40" t="s">
        <v>380</v>
      </c>
      <c r="B3" s="40"/>
      <c r="C3" s="40"/>
      <c r="D3" s="40"/>
      <c r="E3" s="40"/>
      <c r="F3" s="40"/>
      <c r="G3" s="40"/>
      <c r="H3" s="40"/>
    </row>
    <row r="4" spans="1:8" ht="35.25" customHeight="1">
      <c r="A4" s="41" t="s">
        <v>381</v>
      </c>
      <c r="B4" s="42"/>
      <c r="C4" s="42"/>
      <c r="D4" s="42"/>
      <c r="E4" s="42"/>
      <c r="F4" s="42"/>
      <c r="G4" s="42"/>
      <c r="H4" s="42"/>
    </row>
    <row r="5" spans="1:8">
      <c r="A5" s="43" t="s">
        <v>1</v>
      </c>
      <c r="B5" s="36" t="s">
        <v>2</v>
      </c>
      <c r="C5" s="45" t="s">
        <v>3</v>
      </c>
      <c r="D5" s="46"/>
      <c r="E5" s="36" t="s">
        <v>4</v>
      </c>
      <c r="F5" s="36" t="s">
        <v>5</v>
      </c>
      <c r="G5" s="36" t="s">
        <v>6</v>
      </c>
      <c r="H5" s="36" t="s">
        <v>7</v>
      </c>
    </row>
    <row r="6" spans="1:8" ht="19.5" customHeight="1">
      <c r="A6" s="44"/>
      <c r="B6" s="37"/>
      <c r="C6" s="47"/>
      <c r="D6" s="48"/>
      <c r="E6" s="37"/>
      <c r="F6" s="37"/>
      <c r="G6" s="37"/>
      <c r="H6" s="37"/>
    </row>
    <row r="7" spans="1:8" s="2" customFormat="1" ht="16.5">
      <c r="A7" s="4">
        <v>1</v>
      </c>
      <c r="B7" s="24" t="s">
        <v>684</v>
      </c>
      <c r="C7" s="17" t="s">
        <v>393</v>
      </c>
      <c r="D7" s="18" t="s">
        <v>109</v>
      </c>
      <c r="E7" s="23">
        <v>78.5</v>
      </c>
      <c r="F7" s="29">
        <v>3.12</v>
      </c>
      <c r="G7" s="6" t="str">
        <f t="shared" ref="G7:G70" si="0">IF(AND(F7&gt;=3.6,E7&gt;=90),".Xuất sắc",IF(AND(F7&gt;=3.2,E7&gt;=80),"Giỏi",IF(AND(F7&gt;=2.5,E7&gt;=65),"Khá","Yếu")))</f>
        <v>Khá</v>
      </c>
      <c r="H7" s="7"/>
    </row>
    <row r="8" spans="1:8" s="2" customFormat="1" ht="16.5">
      <c r="A8" s="8">
        <v>2</v>
      </c>
      <c r="B8" s="26" t="s">
        <v>684</v>
      </c>
      <c r="C8" s="19" t="s">
        <v>693</v>
      </c>
      <c r="D8" s="20" t="s">
        <v>143</v>
      </c>
      <c r="E8" s="25">
        <v>80.5</v>
      </c>
      <c r="F8" s="30">
        <v>2.95</v>
      </c>
      <c r="G8" s="10" t="str">
        <f t="shared" si="0"/>
        <v>Khá</v>
      </c>
      <c r="H8" s="11"/>
    </row>
    <row r="9" spans="1:8" s="2" customFormat="1" ht="16.5">
      <c r="A9" s="8">
        <v>3</v>
      </c>
      <c r="B9" s="26" t="s">
        <v>684</v>
      </c>
      <c r="C9" s="19" t="s">
        <v>638</v>
      </c>
      <c r="D9" s="20" t="s">
        <v>184</v>
      </c>
      <c r="E9" s="25">
        <v>78</v>
      </c>
      <c r="F9" s="30">
        <v>2.89</v>
      </c>
      <c r="G9" s="10" t="str">
        <f t="shared" si="0"/>
        <v>Khá</v>
      </c>
      <c r="H9" s="11"/>
    </row>
    <row r="10" spans="1:8" s="2" customFormat="1" ht="16.5">
      <c r="A10" s="8">
        <v>4</v>
      </c>
      <c r="B10" s="26" t="s">
        <v>684</v>
      </c>
      <c r="C10" s="19" t="s">
        <v>396</v>
      </c>
      <c r="D10" s="20" t="s">
        <v>215</v>
      </c>
      <c r="E10" s="25">
        <v>76.5</v>
      </c>
      <c r="F10" s="30">
        <v>2.89</v>
      </c>
      <c r="G10" s="10" t="str">
        <f t="shared" si="0"/>
        <v>Khá</v>
      </c>
      <c r="H10" s="11"/>
    </row>
    <row r="11" spans="1:8" s="2" customFormat="1" ht="16.5">
      <c r="A11" s="8">
        <v>5</v>
      </c>
      <c r="B11" s="26" t="s">
        <v>684</v>
      </c>
      <c r="C11" s="19" t="s">
        <v>665</v>
      </c>
      <c r="D11" s="20" t="s">
        <v>51</v>
      </c>
      <c r="E11" s="25">
        <v>82.5</v>
      </c>
      <c r="F11" s="30">
        <v>2.86</v>
      </c>
      <c r="G11" s="10" t="str">
        <f t="shared" si="0"/>
        <v>Khá</v>
      </c>
      <c r="H11" s="11"/>
    </row>
    <row r="12" spans="1:8" s="2" customFormat="1" ht="16.5">
      <c r="A12" s="8">
        <v>6</v>
      </c>
      <c r="B12" s="26" t="s">
        <v>684</v>
      </c>
      <c r="C12" s="19" t="s">
        <v>387</v>
      </c>
      <c r="D12" s="20" t="s">
        <v>90</v>
      </c>
      <c r="E12" s="25">
        <v>76.5</v>
      </c>
      <c r="F12" s="30">
        <v>2.76</v>
      </c>
      <c r="G12" s="10" t="str">
        <f t="shared" si="0"/>
        <v>Khá</v>
      </c>
      <c r="H12" s="11"/>
    </row>
    <row r="13" spans="1:8" s="2" customFormat="1" ht="16.5">
      <c r="A13" s="8">
        <v>7</v>
      </c>
      <c r="B13" s="26" t="s">
        <v>684</v>
      </c>
      <c r="C13" s="19" t="s">
        <v>696</v>
      </c>
      <c r="D13" s="20" t="s">
        <v>77</v>
      </c>
      <c r="E13" s="25">
        <v>81.5</v>
      </c>
      <c r="F13" s="30">
        <v>2.73</v>
      </c>
      <c r="G13" s="10" t="str">
        <f t="shared" si="0"/>
        <v>Khá</v>
      </c>
      <c r="H13" s="11"/>
    </row>
    <row r="14" spans="1:8" s="2" customFormat="1" ht="16.5">
      <c r="A14" s="8">
        <v>8</v>
      </c>
      <c r="B14" s="26" t="s">
        <v>684</v>
      </c>
      <c r="C14" s="19" t="s">
        <v>694</v>
      </c>
      <c r="D14" s="20" t="s">
        <v>51</v>
      </c>
      <c r="E14" s="25">
        <v>81</v>
      </c>
      <c r="F14" s="30">
        <v>2.7</v>
      </c>
      <c r="G14" s="10" t="str">
        <f t="shared" si="0"/>
        <v>Khá</v>
      </c>
      <c r="H14" s="11"/>
    </row>
    <row r="15" spans="1:8" s="2" customFormat="1" ht="16.5">
      <c r="A15" s="8">
        <v>9</v>
      </c>
      <c r="B15" s="26" t="s">
        <v>684</v>
      </c>
      <c r="C15" s="19" t="s">
        <v>509</v>
      </c>
      <c r="D15" s="20" t="s">
        <v>31</v>
      </c>
      <c r="E15" s="25">
        <v>81.5</v>
      </c>
      <c r="F15" s="30">
        <v>2.67</v>
      </c>
      <c r="G15" s="10" t="str">
        <f t="shared" si="0"/>
        <v>Khá</v>
      </c>
      <c r="H15" s="11"/>
    </row>
    <row r="16" spans="1:8" s="2" customFormat="1" ht="16.5">
      <c r="A16" s="8">
        <v>10</v>
      </c>
      <c r="B16" s="26" t="s">
        <v>684</v>
      </c>
      <c r="C16" s="19" t="s">
        <v>424</v>
      </c>
      <c r="D16" s="20" t="s">
        <v>608</v>
      </c>
      <c r="E16" s="25">
        <v>84</v>
      </c>
      <c r="F16" s="30">
        <v>2.62</v>
      </c>
      <c r="G16" s="10" t="str">
        <f t="shared" si="0"/>
        <v>Khá</v>
      </c>
      <c r="H16" s="11"/>
    </row>
    <row r="17" spans="1:8" s="2" customFormat="1" ht="16.5">
      <c r="A17" s="8">
        <v>11</v>
      </c>
      <c r="B17" s="26" t="s">
        <v>684</v>
      </c>
      <c r="C17" s="19" t="s">
        <v>655</v>
      </c>
      <c r="D17" s="20" t="s">
        <v>31</v>
      </c>
      <c r="E17" s="25">
        <v>79</v>
      </c>
      <c r="F17" s="30">
        <v>2.62</v>
      </c>
      <c r="G17" s="10" t="str">
        <f t="shared" si="0"/>
        <v>Khá</v>
      </c>
      <c r="H17" s="11"/>
    </row>
    <row r="18" spans="1:8" s="2" customFormat="1" ht="16.5">
      <c r="A18" s="8">
        <v>12</v>
      </c>
      <c r="B18" s="26" t="s">
        <v>684</v>
      </c>
      <c r="C18" s="19" t="s">
        <v>688</v>
      </c>
      <c r="D18" s="20" t="s">
        <v>31</v>
      </c>
      <c r="E18" s="25">
        <v>76</v>
      </c>
      <c r="F18" s="30">
        <v>2.61</v>
      </c>
      <c r="G18" s="10" t="str">
        <f t="shared" si="0"/>
        <v>Khá</v>
      </c>
      <c r="H18" s="11"/>
    </row>
    <row r="19" spans="1:8" s="2" customFormat="1" ht="16.5">
      <c r="A19" s="8">
        <v>13</v>
      </c>
      <c r="B19" s="26" t="s">
        <v>684</v>
      </c>
      <c r="C19" s="19" t="s">
        <v>685</v>
      </c>
      <c r="D19" s="20" t="s">
        <v>151</v>
      </c>
      <c r="E19" s="25">
        <v>74.5</v>
      </c>
      <c r="F19" s="30">
        <v>2.61</v>
      </c>
      <c r="G19" s="10" t="str">
        <f t="shared" si="0"/>
        <v>Khá</v>
      </c>
      <c r="H19" s="11"/>
    </row>
    <row r="20" spans="1:8" s="2" customFormat="1" ht="16.5">
      <c r="A20" s="8">
        <v>14</v>
      </c>
      <c r="B20" s="26" t="s">
        <v>684</v>
      </c>
      <c r="C20" s="19" t="s">
        <v>697</v>
      </c>
      <c r="D20" s="20" t="s">
        <v>90</v>
      </c>
      <c r="E20" s="25">
        <v>74.5</v>
      </c>
      <c r="F20" s="30">
        <v>2.6</v>
      </c>
      <c r="G20" s="10" t="str">
        <f t="shared" si="0"/>
        <v>Khá</v>
      </c>
      <c r="H20" s="11"/>
    </row>
    <row r="21" spans="1:8" s="2" customFormat="1" ht="16.5">
      <c r="A21" s="8">
        <v>15</v>
      </c>
      <c r="B21" s="26" t="s">
        <v>684</v>
      </c>
      <c r="C21" s="19" t="s">
        <v>665</v>
      </c>
      <c r="D21" s="20" t="s">
        <v>179</v>
      </c>
      <c r="E21" s="25">
        <v>80</v>
      </c>
      <c r="F21" s="30">
        <v>2.52</v>
      </c>
      <c r="G21" s="10" t="str">
        <f t="shared" si="0"/>
        <v>Khá</v>
      </c>
      <c r="H21" s="11"/>
    </row>
    <row r="22" spans="1:8" s="2" customFormat="1" ht="16.5">
      <c r="A22" s="8">
        <v>16</v>
      </c>
      <c r="B22" s="26" t="s">
        <v>684</v>
      </c>
      <c r="C22" s="19" t="s">
        <v>698</v>
      </c>
      <c r="D22" s="20" t="s">
        <v>97</v>
      </c>
      <c r="E22" s="25">
        <v>76</v>
      </c>
      <c r="F22" s="30">
        <v>2.52</v>
      </c>
      <c r="G22" s="10" t="str">
        <f t="shared" si="0"/>
        <v>Khá</v>
      </c>
      <c r="H22" s="11"/>
    </row>
    <row r="23" spans="1:8" s="2" customFormat="1" ht="16.5">
      <c r="A23" s="8">
        <v>17</v>
      </c>
      <c r="B23" s="26" t="s">
        <v>684</v>
      </c>
      <c r="C23" s="19" t="s">
        <v>692</v>
      </c>
      <c r="D23" s="20" t="s">
        <v>96</v>
      </c>
      <c r="E23" s="25">
        <v>77.5</v>
      </c>
      <c r="F23" s="30">
        <v>2.5</v>
      </c>
      <c r="G23" s="10" t="str">
        <f t="shared" si="0"/>
        <v>Khá</v>
      </c>
      <c r="H23" s="11"/>
    </row>
    <row r="24" spans="1:8" s="2" customFormat="1" ht="16.5">
      <c r="A24" s="8">
        <v>18</v>
      </c>
      <c r="B24" s="26" t="s">
        <v>684</v>
      </c>
      <c r="C24" s="19" t="s">
        <v>687</v>
      </c>
      <c r="D24" s="20" t="s">
        <v>31</v>
      </c>
      <c r="E24" s="25">
        <v>75.5</v>
      </c>
      <c r="F24" s="30">
        <v>2.5</v>
      </c>
      <c r="G24" s="10" t="str">
        <f t="shared" si="0"/>
        <v>Khá</v>
      </c>
      <c r="H24" s="11"/>
    </row>
    <row r="25" spans="1:8" s="2" customFormat="1" ht="16.5">
      <c r="A25" s="8">
        <v>19</v>
      </c>
      <c r="B25" s="26" t="s">
        <v>699</v>
      </c>
      <c r="C25" s="19" t="s">
        <v>618</v>
      </c>
      <c r="D25" s="20" t="s">
        <v>175</v>
      </c>
      <c r="E25" s="25">
        <v>79.5</v>
      </c>
      <c r="F25" s="30">
        <v>3.44</v>
      </c>
      <c r="G25" s="10" t="str">
        <f t="shared" si="0"/>
        <v>Khá</v>
      </c>
      <c r="H25" s="11"/>
    </row>
    <row r="26" spans="1:8" s="2" customFormat="1" ht="16.5">
      <c r="A26" s="8">
        <v>20</v>
      </c>
      <c r="B26" s="26" t="s">
        <v>699</v>
      </c>
      <c r="C26" s="19" t="s">
        <v>705</v>
      </c>
      <c r="D26" s="20" t="s">
        <v>32</v>
      </c>
      <c r="E26" s="25">
        <v>75</v>
      </c>
      <c r="F26" s="30">
        <v>3.02</v>
      </c>
      <c r="G26" s="10" t="str">
        <f t="shared" si="0"/>
        <v>Khá</v>
      </c>
      <c r="H26" s="11"/>
    </row>
    <row r="27" spans="1:8" s="2" customFormat="1" ht="16.5">
      <c r="A27" s="8">
        <v>21</v>
      </c>
      <c r="B27" s="26" t="s">
        <v>699</v>
      </c>
      <c r="C27" s="19" t="s">
        <v>431</v>
      </c>
      <c r="D27" s="20" t="s">
        <v>84</v>
      </c>
      <c r="E27" s="25">
        <v>79</v>
      </c>
      <c r="F27" s="30">
        <v>2.91</v>
      </c>
      <c r="G27" s="10" t="str">
        <f t="shared" si="0"/>
        <v>Khá</v>
      </c>
      <c r="H27" s="11"/>
    </row>
    <row r="28" spans="1:8" s="2" customFormat="1" ht="16.5">
      <c r="A28" s="8">
        <v>22</v>
      </c>
      <c r="B28" s="26" t="s">
        <v>699</v>
      </c>
      <c r="C28" s="19" t="s">
        <v>386</v>
      </c>
      <c r="D28" s="20" t="s">
        <v>32</v>
      </c>
      <c r="E28" s="25">
        <v>78.5</v>
      </c>
      <c r="F28" s="30">
        <v>2.86</v>
      </c>
      <c r="G28" s="10" t="str">
        <f t="shared" si="0"/>
        <v>Khá</v>
      </c>
      <c r="H28" s="11"/>
    </row>
    <row r="29" spans="1:8" s="2" customFormat="1" ht="16.5">
      <c r="A29" s="8">
        <v>23</v>
      </c>
      <c r="B29" s="26" t="s">
        <v>699</v>
      </c>
      <c r="C29" s="19" t="s">
        <v>701</v>
      </c>
      <c r="D29" s="20" t="s">
        <v>144</v>
      </c>
      <c r="E29" s="25">
        <v>75.5</v>
      </c>
      <c r="F29" s="30">
        <v>2.83</v>
      </c>
      <c r="G29" s="10" t="str">
        <f t="shared" si="0"/>
        <v>Khá</v>
      </c>
      <c r="H29" s="11"/>
    </row>
    <row r="30" spans="1:8" s="2" customFormat="1" ht="16.5">
      <c r="A30" s="8">
        <v>24</v>
      </c>
      <c r="B30" s="26" t="s">
        <v>699</v>
      </c>
      <c r="C30" s="19" t="s">
        <v>396</v>
      </c>
      <c r="D30" s="20" t="s">
        <v>103</v>
      </c>
      <c r="E30" s="25">
        <v>73</v>
      </c>
      <c r="F30" s="30">
        <v>2.8</v>
      </c>
      <c r="G30" s="10" t="str">
        <f t="shared" si="0"/>
        <v>Khá</v>
      </c>
      <c r="H30" s="11"/>
    </row>
    <row r="31" spans="1:8" s="2" customFormat="1" ht="16.5">
      <c r="A31" s="8">
        <v>25</v>
      </c>
      <c r="B31" s="26" t="s">
        <v>699</v>
      </c>
      <c r="C31" s="19" t="s">
        <v>460</v>
      </c>
      <c r="D31" s="20" t="s">
        <v>32</v>
      </c>
      <c r="E31" s="25">
        <v>79.5</v>
      </c>
      <c r="F31" s="30">
        <v>2.65</v>
      </c>
      <c r="G31" s="10" t="str">
        <f t="shared" si="0"/>
        <v>Khá</v>
      </c>
      <c r="H31" s="11"/>
    </row>
    <row r="32" spans="1:8" s="2" customFormat="1" ht="16.5">
      <c r="A32" s="8">
        <v>26</v>
      </c>
      <c r="B32" s="26" t="s">
        <v>699</v>
      </c>
      <c r="C32" s="19" t="s">
        <v>393</v>
      </c>
      <c r="D32" s="20" t="s">
        <v>175</v>
      </c>
      <c r="E32" s="25">
        <v>75</v>
      </c>
      <c r="F32" s="30">
        <v>2.64</v>
      </c>
      <c r="G32" s="10" t="str">
        <f t="shared" si="0"/>
        <v>Khá</v>
      </c>
      <c r="H32" s="11"/>
    </row>
    <row r="33" spans="1:8" s="2" customFormat="1" ht="16.5">
      <c r="A33" s="8">
        <v>27</v>
      </c>
      <c r="B33" s="26" t="s">
        <v>699</v>
      </c>
      <c r="C33" s="19" t="s">
        <v>700</v>
      </c>
      <c r="D33" s="20" t="s">
        <v>495</v>
      </c>
      <c r="E33" s="25">
        <v>79</v>
      </c>
      <c r="F33" s="30">
        <v>2.62</v>
      </c>
      <c r="G33" s="10" t="str">
        <f t="shared" si="0"/>
        <v>Khá</v>
      </c>
      <c r="H33" s="11"/>
    </row>
    <row r="34" spans="1:8" s="2" customFormat="1" ht="16.5">
      <c r="A34" s="8">
        <v>28</v>
      </c>
      <c r="B34" s="26" t="s">
        <v>699</v>
      </c>
      <c r="C34" s="19" t="s">
        <v>445</v>
      </c>
      <c r="D34" s="20" t="s">
        <v>25</v>
      </c>
      <c r="E34" s="25">
        <v>81</v>
      </c>
      <c r="F34" s="30">
        <v>2.61</v>
      </c>
      <c r="G34" s="10" t="str">
        <f t="shared" si="0"/>
        <v>Khá</v>
      </c>
      <c r="H34" s="11"/>
    </row>
    <row r="35" spans="1:8" s="2" customFormat="1" ht="16.5">
      <c r="A35" s="8">
        <v>29</v>
      </c>
      <c r="B35" s="26" t="s">
        <v>699</v>
      </c>
      <c r="C35" s="19" t="s">
        <v>410</v>
      </c>
      <c r="D35" s="20" t="s">
        <v>32</v>
      </c>
      <c r="E35" s="25">
        <v>82.5</v>
      </c>
      <c r="F35" s="30">
        <v>2.59</v>
      </c>
      <c r="G35" s="10" t="str">
        <f t="shared" si="0"/>
        <v>Khá</v>
      </c>
      <c r="H35" s="11"/>
    </row>
    <row r="36" spans="1:8" s="2" customFormat="1" ht="16.5">
      <c r="A36" s="8">
        <v>30</v>
      </c>
      <c r="B36" s="26" t="s">
        <v>699</v>
      </c>
      <c r="C36" s="19" t="s">
        <v>672</v>
      </c>
      <c r="D36" s="20" t="s">
        <v>495</v>
      </c>
      <c r="E36" s="25">
        <v>73.5</v>
      </c>
      <c r="F36" s="30">
        <v>2.58</v>
      </c>
      <c r="G36" s="10" t="str">
        <f t="shared" si="0"/>
        <v>Khá</v>
      </c>
      <c r="H36" s="11"/>
    </row>
    <row r="37" spans="1:8" s="2" customFormat="1" ht="16.5">
      <c r="A37" s="8">
        <v>31</v>
      </c>
      <c r="B37" s="26" t="s">
        <v>699</v>
      </c>
      <c r="C37" s="19" t="s">
        <v>704</v>
      </c>
      <c r="D37" s="20" t="s">
        <v>32</v>
      </c>
      <c r="E37" s="25">
        <v>81.5</v>
      </c>
      <c r="F37" s="30">
        <v>2.56</v>
      </c>
      <c r="G37" s="10" t="str">
        <f t="shared" si="0"/>
        <v>Khá</v>
      </c>
      <c r="H37" s="11"/>
    </row>
    <row r="38" spans="1:8" s="2" customFormat="1" ht="16.5">
      <c r="A38" s="8">
        <v>32</v>
      </c>
      <c r="B38" s="26" t="s">
        <v>699</v>
      </c>
      <c r="C38" s="19" t="s">
        <v>706</v>
      </c>
      <c r="D38" s="20" t="s">
        <v>32</v>
      </c>
      <c r="E38" s="25">
        <v>73.5</v>
      </c>
      <c r="F38" s="30">
        <v>2.56</v>
      </c>
      <c r="G38" s="10" t="str">
        <f t="shared" si="0"/>
        <v>Khá</v>
      </c>
      <c r="H38" s="11"/>
    </row>
    <row r="39" spans="1:8" s="2" customFormat="1" ht="16.5">
      <c r="A39" s="8">
        <v>33</v>
      </c>
      <c r="B39" s="26" t="s">
        <v>699</v>
      </c>
      <c r="C39" s="19" t="s">
        <v>384</v>
      </c>
      <c r="D39" s="20" t="s">
        <v>32</v>
      </c>
      <c r="E39" s="25">
        <v>77</v>
      </c>
      <c r="F39" s="30">
        <v>2.5299999999999998</v>
      </c>
      <c r="G39" s="10" t="str">
        <f t="shared" si="0"/>
        <v>Khá</v>
      </c>
      <c r="H39" s="11"/>
    </row>
    <row r="40" spans="1:8" s="2" customFormat="1" ht="16.5">
      <c r="A40" s="8">
        <v>34</v>
      </c>
      <c r="B40" s="26" t="s">
        <v>699</v>
      </c>
      <c r="C40" s="19" t="s">
        <v>702</v>
      </c>
      <c r="D40" s="20" t="s">
        <v>703</v>
      </c>
      <c r="E40" s="25">
        <v>76.5</v>
      </c>
      <c r="F40" s="30">
        <v>2.52</v>
      </c>
      <c r="G40" s="10" t="str">
        <f t="shared" si="0"/>
        <v>Khá</v>
      </c>
      <c r="H40" s="11"/>
    </row>
    <row r="41" spans="1:8" s="2" customFormat="1" ht="16.5">
      <c r="A41" s="8">
        <v>35</v>
      </c>
      <c r="B41" s="26" t="s">
        <v>699</v>
      </c>
      <c r="C41" s="19" t="s">
        <v>419</v>
      </c>
      <c r="D41" s="20" t="s">
        <v>108</v>
      </c>
      <c r="E41" s="25">
        <v>74.5</v>
      </c>
      <c r="F41" s="30">
        <v>2.52</v>
      </c>
      <c r="G41" s="10" t="str">
        <f t="shared" si="0"/>
        <v>Khá</v>
      </c>
      <c r="H41" s="11"/>
    </row>
    <row r="42" spans="1:8" s="2" customFormat="1" ht="16.5">
      <c r="A42" s="8">
        <v>36</v>
      </c>
      <c r="B42" s="26" t="s">
        <v>699</v>
      </c>
      <c r="C42" s="19" t="s">
        <v>393</v>
      </c>
      <c r="D42" s="20" t="s">
        <v>103</v>
      </c>
      <c r="E42" s="25">
        <v>76</v>
      </c>
      <c r="F42" s="30">
        <v>2.5</v>
      </c>
      <c r="G42" s="10" t="str">
        <f t="shared" si="0"/>
        <v>Khá</v>
      </c>
      <c r="H42" s="11"/>
    </row>
    <row r="43" spans="1:8" s="2" customFormat="1" ht="16.5">
      <c r="A43" s="8">
        <v>37</v>
      </c>
      <c r="B43" s="26" t="s">
        <v>708</v>
      </c>
      <c r="C43" s="19" t="s">
        <v>424</v>
      </c>
      <c r="D43" s="20" t="s">
        <v>93</v>
      </c>
      <c r="E43" s="25">
        <v>80</v>
      </c>
      <c r="F43" s="30">
        <v>3.12</v>
      </c>
      <c r="G43" s="10" t="str">
        <f t="shared" si="0"/>
        <v>Khá</v>
      </c>
      <c r="H43" s="11"/>
    </row>
    <row r="44" spans="1:8" s="2" customFormat="1" ht="16.5">
      <c r="A44" s="8">
        <v>38</v>
      </c>
      <c r="B44" s="26" t="s">
        <v>708</v>
      </c>
      <c r="C44" s="19" t="s">
        <v>710</v>
      </c>
      <c r="D44" s="20" t="s">
        <v>98</v>
      </c>
      <c r="E44" s="25">
        <v>86.5</v>
      </c>
      <c r="F44" s="30">
        <v>3.08</v>
      </c>
      <c r="G44" s="10" t="str">
        <f t="shared" si="0"/>
        <v>Khá</v>
      </c>
      <c r="H44" s="11"/>
    </row>
    <row r="45" spans="1:8" s="2" customFormat="1" ht="16.5">
      <c r="A45" s="8">
        <v>39</v>
      </c>
      <c r="B45" s="26" t="s">
        <v>708</v>
      </c>
      <c r="C45" s="19" t="s">
        <v>711</v>
      </c>
      <c r="D45" s="20" t="s">
        <v>98</v>
      </c>
      <c r="E45" s="25">
        <v>83</v>
      </c>
      <c r="F45" s="30">
        <v>2.89</v>
      </c>
      <c r="G45" s="10" t="str">
        <f t="shared" si="0"/>
        <v>Khá</v>
      </c>
      <c r="H45" s="11"/>
    </row>
    <row r="46" spans="1:8" s="2" customFormat="1" ht="16.5">
      <c r="A46" s="8">
        <v>40</v>
      </c>
      <c r="B46" s="26" t="s">
        <v>708</v>
      </c>
      <c r="C46" s="19" t="s">
        <v>396</v>
      </c>
      <c r="D46" s="20" t="s">
        <v>85</v>
      </c>
      <c r="E46" s="25">
        <v>78</v>
      </c>
      <c r="F46" s="30">
        <v>2.89</v>
      </c>
      <c r="G46" s="10" t="str">
        <f t="shared" si="0"/>
        <v>Khá</v>
      </c>
      <c r="H46" s="11"/>
    </row>
    <row r="47" spans="1:8" s="2" customFormat="1" ht="16.5">
      <c r="A47" s="8">
        <v>41</v>
      </c>
      <c r="B47" s="26" t="s">
        <v>708</v>
      </c>
      <c r="C47" s="19" t="s">
        <v>419</v>
      </c>
      <c r="D47" s="20" t="s">
        <v>49</v>
      </c>
      <c r="E47" s="25">
        <v>84</v>
      </c>
      <c r="F47" s="30">
        <v>2.86</v>
      </c>
      <c r="G47" s="10" t="str">
        <f t="shared" si="0"/>
        <v>Khá</v>
      </c>
      <c r="H47" s="11"/>
    </row>
    <row r="48" spans="1:8" s="2" customFormat="1" ht="16.5">
      <c r="A48" s="8">
        <v>42</v>
      </c>
      <c r="B48" s="26" t="s">
        <v>708</v>
      </c>
      <c r="C48" s="19" t="s">
        <v>397</v>
      </c>
      <c r="D48" s="20" t="s">
        <v>24</v>
      </c>
      <c r="E48" s="25">
        <v>75.5</v>
      </c>
      <c r="F48" s="30">
        <v>2.83</v>
      </c>
      <c r="G48" s="10" t="str">
        <f t="shared" si="0"/>
        <v>Khá</v>
      </c>
      <c r="H48" s="11"/>
    </row>
    <row r="49" spans="1:8" s="2" customFormat="1" ht="16.5">
      <c r="A49" s="8">
        <v>43</v>
      </c>
      <c r="B49" s="26" t="s">
        <v>708</v>
      </c>
      <c r="C49" s="19" t="s">
        <v>396</v>
      </c>
      <c r="D49" s="20" t="s">
        <v>49</v>
      </c>
      <c r="E49" s="25">
        <v>74</v>
      </c>
      <c r="F49" s="30">
        <v>2.8</v>
      </c>
      <c r="G49" s="10" t="str">
        <f t="shared" si="0"/>
        <v>Khá</v>
      </c>
      <c r="H49" s="11"/>
    </row>
    <row r="50" spans="1:8" s="2" customFormat="1" ht="16.5">
      <c r="A50" s="8">
        <v>44</v>
      </c>
      <c r="B50" s="26" t="s">
        <v>708</v>
      </c>
      <c r="C50" s="19" t="s">
        <v>713</v>
      </c>
      <c r="D50" s="20" t="s">
        <v>49</v>
      </c>
      <c r="E50" s="25">
        <v>79.5</v>
      </c>
      <c r="F50" s="30">
        <v>2.76</v>
      </c>
      <c r="G50" s="10" t="str">
        <f t="shared" si="0"/>
        <v>Khá</v>
      </c>
      <c r="H50" s="11"/>
    </row>
    <row r="51" spans="1:8" s="2" customFormat="1" ht="16.5">
      <c r="A51" s="8">
        <v>45</v>
      </c>
      <c r="B51" s="26" t="s">
        <v>708</v>
      </c>
      <c r="C51" s="19" t="s">
        <v>398</v>
      </c>
      <c r="D51" s="20" t="s">
        <v>98</v>
      </c>
      <c r="E51" s="25">
        <v>75</v>
      </c>
      <c r="F51" s="30">
        <v>2.73</v>
      </c>
      <c r="G51" s="10" t="str">
        <f t="shared" si="0"/>
        <v>Khá</v>
      </c>
      <c r="H51" s="11"/>
    </row>
    <row r="52" spans="1:8" s="2" customFormat="1" ht="16.5">
      <c r="A52" s="8">
        <v>46</v>
      </c>
      <c r="B52" s="26" t="s">
        <v>708</v>
      </c>
      <c r="C52" s="19" t="s">
        <v>653</v>
      </c>
      <c r="D52" s="20" t="s">
        <v>49</v>
      </c>
      <c r="E52" s="25">
        <v>77</v>
      </c>
      <c r="F52" s="30">
        <v>2.68</v>
      </c>
      <c r="G52" s="10" t="str">
        <f t="shared" si="0"/>
        <v>Khá</v>
      </c>
      <c r="H52" s="11"/>
    </row>
    <row r="53" spans="1:8" s="2" customFormat="1" ht="16.5">
      <c r="A53" s="8">
        <v>47</v>
      </c>
      <c r="B53" s="26" t="s">
        <v>708</v>
      </c>
      <c r="C53" s="19" t="s">
        <v>710</v>
      </c>
      <c r="D53" s="20" t="s">
        <v>69</v>
      </c>
      <c r="E53" s="25">
        <v>71.5</v>
      </c>
      <c r="F53" s="30">
        <v>2.67</v>
      </c>
      <c r="G53" s="10" t="str">
        <f t="shared" si="0"/>
        <v>Khá</v>
      </c>
      <c r="H53" s="11"/>
    </row>
    <row r="54" spans="1:8" s="2" customFormat="1" ht="16.5">
      <c r="A54" s="8">
        <v>48</v>
      </c>
      <c r="B54" s="26" t="s">
        <v>708</v>
      </c>
      <c r="C54" s="19" t="s">
        <v>393</v>
      </c>
      <c r="D54" s="20" t="s">
        <v>714</v>
      </c>
      <c r="E54" s="25">
        <v>73</v>
      </c>
      <c r="F54" s="30">
        <v>2.64</v>
      </c>
      <c r="G54" s="10" t="str">
        <f t="shared" si="0"/>
        <v>Khá</v>
      </c>
      <c r="H54" s="11"/>
    </row>
    <row r="55" spans="1:8" s="2" customFormat="1" ht="16.5">
      <c r="A55" s="8">
        <v>49</v>
      </c>
      <c r="B55" s="26" t="s">
        <v>708</v>
      </c>
      <c r="C55" s="19" t="s">
        <v>393</v>
      </c>
      <c r="D55" s="20" t="s">
        <v>49</v>
      </c>
      <c r="E55" s="25">
        <v>77.5</v>
      </c>
      <c r="F55" s="30">
        <v>2.61</v>
      </c>
      <c r="G55" s="10" t="str">
        <f t="shared" si="0"/>
        <v>Khá</v>
      </c>
      <c r="H55" s="11"/>
    </row>
    <row r="56" spans="1:8" s="2" customFormat="1" ht="16.5">
      <c r="A56" s="8">
        <v>50</v>
      </c>
      <c r="B56" s="26" t="s">
        <v>708</v>
      </c>
      <c r="C56" s="19" t="s">
        <v>712</v>
      </c>
      <c r="D56" s="20" t="s">
        <v>464</v>
      </c>
      <c r="E56" s="25">
        <v>77</v>
      </c>
      <c r="F56" s="30">
        <v>2.61</v>
      </c>
      <c r="G56" s="10" t="str">
        <f t="shared" si="0"/>
        <v>Khá</v>
      </c>
      <c r="H56" s="11"/>
    </row>
    <row r="57" spans="1:8" s="2" customFormat="1" ht="16.5">
      <c r="A57" s="8">
        <v>51</v>
      </c>
      <c r="B57" s="26" t="s">
        <v>708</v>
      </c>
      <c r="C57" s="19" t="s">
        <v>489</v>
      </c>
      <c r="D57" s="20" t="s">
        <v>69</v>
      </c>
      <c r="E57" s="25">
        <v>74</v>
      </c>
      <c r="F57" s="30">
        <v>2.61</v>
      </c>
      <c r="G57" s="10" t="str">
        <f t="shared" si="0"/>
        <v>Khá</v>
      </c>
      <c r="H57" s="11"/>
    </row>
    <row r="58" spans="1:8" s="2" customFormat="1" ht="16.5">
      <c r="A58" s="8">
        <v>52</v>
      </c>
      <c r="B58" s="26" t="s">
        <v>708</v>
      </c>
      <c r="C58" s="19" t="s">
        <v>386</v>
      </c>
      <c r="D58" s="20" t="s">
        <v>69</v>
      </c>
      <c r="E58" s="25">
        <v>75.5</v>
      </c>
      <c r="F58" s="30">
        <v>2.5499999999999998</v>
      </c>
      <c r="G58" s="10" t="str">
        <f t="shared" si="0"/>
        <v>Khá</v>
      </c>
      <c r="H58" s="11"/>
    </row>
    <row r="59" spans="1:8" s="2" customFormat="1" ht="16.5">
      <c r="A59" s="8">
        <v>53</v>
      </c>
      <c r="B59" s="26" t="s">
        <v>708</v>
      </c>
      <c r="C59" s="19" t="s">
        <v>423</v>
      </c>
      <c r="D59" s="20" t="s">
        <v>149</v>
      </c>
      <c r="E59" s="25">
        <v>70</v>
      </c>
      <c r="F59" s="30">
        <v>2.5499999999999998</v>
      </c>
      <c r="G59" s="10" t="str">
        <f t="shared" si="0"/>
        <v>Khá</v>
      </c>
      <c r="H59" s="11"/>
    </row>
    <row r="60" spans="1:8" s="2" customFormat="1" ht="16.5">
      <c r="A60" s="8">
        <v>54</v>
      </c>
      <c r="B60" s="26" t="s">
        <v>716</v>
      </c>
      <c r="C60" s="19" t="s">
        <v>717</v>
      </c>
      <c r="D60" s="20" t="s">
        <v>248</v>
      </c>
      <c r="E60" s="25">
        <v>91</v>
      </c>
      <c r="F60" s="30">
        <v>3.46</v>
      </c>
      <c r="G60" s="10" t="str">
        <f t="shared" si="0"/>
        <v>Giỏi</v>
      </c>
      <c r="H60" s="11"/>
    </row>
    <row r="61" spans="1:8" s="2" customFormat="1" ht="16.5">
      <c r="A61" s="8">
        <v>55</v>
      </c>
      <c r="B61" s="26" t="s">
        <v>716</v>
      </c>
      <c r="C61" s="19" t="s">
        <v>691</v>
      </c>
      <c r="D61" s="20" t="s">
        <v>64</v>
      </c>
      <c r="E61" s="25">
        <v>80.5</v>
      </c>
      <c r="F61" s="30">
        <v>3.18</v>
      </c>
      <c r="G61" s="10" t="str">
        <f t="shared" si="0"/>
        <v>Khá</v>
      </c>
      <c r="H61" s="11"/>
    </row>
    <row r="62" spans="1:8" s="2" customFormat="1" ht="16.5">
      <c r="A62" s="8">
        <v>56</v>
      </c>
      <c r="B62" s="26" t="s">
        <v>716</v>
      </c>
      <c r="C62" s="19" t="s">
        <v>720</v>
      </c>
      <c r="D62" s="20" t="s">
        <v>55</v>
      </c>
      <c r="E62" s="25">
        <v>76</v>
      </c>
      <c r="F62" s="30">
        <v>3.09</v>
      </c>
      <c r="G62" s="10" t="str">
        <f t="shared" si="0"/>
        <v>Khá</v>
      </c>
      <c r="H62" s="11"/>
    </row>
    <row r="63" spans="1:8" s="2" customFormat="1" ht="16.5">
      <c r="A63" s="8">
        <v>57</v>
      </c>
      <c r="B63" s="26" t="s">
        <v>716</v>
      </c>
      <c r="C63" s="19" t="s">
        <v>439</v>
      </c>
      <c r="D63" s="20" t="s">
        <v>64</v>
      </c>
      <c r="E63" s="25">
        <v>77.5</v>
      </c>
      <c r="F63" s="30">
        <v>3.06</v>
      </c>
      <c r="G63" s="10" t="str">
        <f t="shared" si="0"/>
        <v>Khá</v>
      </c>
      <c r="H63" s="11"/>
    </row>
    <row r="64" spans="1:8" s="2" customFormat="1" ht="16.5">
      <c r="A64" s="8">
        <v>58</v>
      </c>
      <c r="B64" s="26" t="s">
        <v>716</v>
      </c>
      <c r="C64" s="19" t="s">
        <v>726</v>
      </c>
      <c r="D64" s="20" t="s">
        <v>727</v>
      </c>
      <c r="E64" s="25">
        <v>77</v>
      </c>
      <c r="F64" s="30">
        <v>3</v>
      </c>
      <c r="G64" s="10" t="str">
        <f t="shared" si="0"/>
        <v>Khá</v>
      </c>
      <c r="H64" s="11"/>
    </row>
    <row r="65" spans="1:8" s="2" customFormat="1" ht="16.5">
      <c r="A65" s="8">
        <v>59</v>
      </c>
      <c r="B65" s="26" t="s">
        <v>716</v>
      </c>
      <c r="C65" s="19" t="s">
        <v>722</v>
      </c>
      <c r="D65" s="20" t="s">
        <v>172</v>
      </c>
      <c r="E65" s="25">
        <v>79.5</v>
      </c>
      <c r="F65" s="30">
        <v>2.95</v>
      </c>
      <c r="G65" s="10" t="str">
        <f t="shared" si="0"/>
        <v>Khá</v>
      </c>
      <c r="H65" s="11"/>
    </row>
    <row r="66" spans="1:8" s="2" customFormat="1" ht="16.5">
      <c r="A66" s="8">
        <v>60</v>
      </c>
      <c r="B66" s="26" t="s">
        <v>716</v>
      </c>
      <c r="C66" s="19" t="s">
        <v>424</v>
      </c>
      <c r="D66" s="20" t="s">
        <v>64</v>
      </c>
      <c r="E66" s="25">
        <v>83</v>
      </c>
      <c r="F66" s="30">
        <v>2.94</v>
      </c>
      <c r="G66" s="10" t="str">
        <f t="shared" si="0"/>
        <v>Khá</v>
      </c>
      <c r="H66" s="11"/>
    </row>
    <row r="67" spans="1:8" s="2" customFormat="1" ht="16.5">
      <c r="A67" s="8">
        <v>61</v>
      </c>
      <c r="B67" s="26" t="s">
        <v>716</v>
      </c>
      <c r="C67" s="19" t="s">
        <v>465</v>
      </c>
      <c r="D67" s="20" t="s">
        <v>125</v>
      </c>
      <c r="E67" s="25">
        <v>88.5</v>
      </c>
      <c r="F67" s="30">
        <v>2.82</v>
      </c>
      <c r="G67" s="10" t="str">
        <f t="shared" si="0"/>
        <v>Khá</v>
      </c>
      <c r="H67" s="11"/>
    </row>
    <row r="68" spans="1:8" s="2" customFormat="1" ht="16.5">
      <c r="A68" s="8">
        <v>62</v>
      </c>
      <c r="B68" s="26" t="s">
        <v>716</v>
      </c>
      <c r="C68" s="19" t="s">
        <v>393</v>
      </c>
      <c r="D68" s="20" t="s">
        <v>64</v>
      </c>
      <c r="E68" s="25">
        <v>77.5</v>
      </c>
      <c r="F68" s="30">
        <v>2.8</v>
      </c>
      <c r="G68" s="10" t="str">
        <f t="shared" si="0"/>
        <v>Khá</v>
      </c>
      <c r="H68" s="11"/>
    </row>
    <row r="69" spans="1:8" s="2" customFormat="1" ht="16.5">
      <c r="A69" s="8">
        <v>63</v>
      </c>
      <c r="B69" s="26" t="s">
        <v>716</v>
      </c>
      <c r="C69" s="19" t="s">
        <v>574</v>
      </c>
      <c r="D69" s="20" t="s">
        <v>64</v>
      </c>
      <c r="E69" s="25">
        <v>77</v>
      </c>
      <c r="F69" s="30">
        <v>2.8</v>
      </c>
      <c r="G69" s="10" t="str">
        <f t="shared" si="0"/>
        <v>Khá</v>
      </c>
      <c r="H69" s="11"/>
    </row>
    <row r="70" spans="1:8" s="2" customFormat="1" ht="16.5">
      <c r="A70" s="8">
        <v>64</v>
      </c>
      <c r="B70" s="26" t="s">
        <v>716</v>
      </c>
      <c r="C70" s="19" t="s">
        <v>724</v>
      </c>
      <c r="D70" s="20" t="s">
        <v>64</v>
      </c>
      <c r="E70" s="25">
        <v>86.5</v>
      </c>
      <c r="F70" s="30">
        <v>2.79</v>
      </c>
      <c r="G70" s="10" t="str">
        <f t="shared" si="0"/>
        <v>Khá</v>
      </c>
      <c r="H70" s="11"/>
    </row>
    <row r="71" spans="1:8" s="2" customFormat="1" ht="16.5">
      <c r="A71" s="8">
        <v>65</v>
      </c>
      <c r="B71" s="26" t="s">
        <v>716</v>
      </c>
      <c r="C71" s="19" t="s">
        <v>393</v>
      </c>
      <c r="D71" s="20" t="s">
        <v>17</v>
      </c>
      <c r="E71" s="25">
        <v>80.5</v>
      </c>
      <c r="F71" s="30">
        <v>2.77</v>
      </c>
      <c r="G71" s="10" t="str">
        <f t="shared" ref="G71:G134" si="1">IF(AND(F71&gt;=3.6,E71&gt;=90),".Xuất sắc",IF(AND(F71&gt;=3.2,E71&gt;=80),"Giỏi",IF(AND(F71&gt;=2.5,E71&gt;=65),"Khá","Yếu")))</f>
        <v>Khá</v>
      </c>
      <c r="H71" s="11"/>
    </row>
    <row r="72" spans="1:8" s="2" customFormat="1" ht="16.5">
      <c r="A72" s="8">
        <v>66</v>
      </c>
      <c r="B72" s="26" t="s">
        <v>716</v>
      </c>
      <c r="C72" s="19" t="s">
        <v>431</v>
      </c>
      <c r="D72" s="20" t="s">
        <v>129</v>
      </c>
      <c r="E72" s="25">
        <v>81</v>
      </c>
      <c r="F72" s="30">
        <v>2.73</v>
      </c>
      <c r="G72" s="10" t="str">
        <f t="shared" si="1"/>
        <v>Khá</v>
      </c>
      <c r="H72" s="11"/>
    </row>
    <row r="73" spans="1:8" s="2" customFormat="1" ht="16.5">
      <c r="A73" s="8">
        <v>67</v>
      </c>
      <c r="B73" s="26" t="s">
        <v>716</v>
      </c>
      <c r="C73" s="19" t="s">
        <v>729</v>
      </c>
      <c r="D73" s="20" t="s">
        <v>101</v>
      </c>
      <c r="E73" s="25">
        <v>76.5</v>
      </c>
      <c r="F73" s="30">
        <v>2.71</v>
      </c>
      <c r="G73" s="10" t="str">
        <f t="shared" si="1"/>
        <v>Khá</v>
      </c>
      <c r="H73" s="11"/>
    </row>
    <row r="74" spans="1:8" s="2" customFormat="1" ht="16.5">
      <c r="A74" s="8">
        <v>68</v>
      </c>
      <c r="B74" s="26" t="s">
        <v>716</v>
      </c>
      <c r="C74" s="19" t="s">
        <v>384</v>
      </c>
      <c r="D74" s="20" t="s">
        <v>115</v>
      </c>
      <c r="E74" s="25">
        <v>75</v>
      </c>
      <c r="F74" s="30">
        <v>2.7</v>
      </c>
      <c r="G74" s="10" t="str">
        <f t="shared" si="1"/>
        <v>Khá</v>
      </c>
      <c r="H74" s="11"/>
    </row>
    <row r="75" spans="1:8" s="2" customFormat="1" ht="16.5">
      <c r="A75" s="8">
        <v>69</v>
      </c>
      <c r="B75" s="26" t="s">
        <v>716</v>
      </c>
      <c r="C75" s="19" t="s">
        <v>425</v>
      </c>
      <c r="D75" s="20" t="s">
        <v>141</v>
      </c>
      <c r="E75" s="25">
        <v>86.5</v>
      </c>
      <c r="F75" s="30">
        <v>2.68</v>
      </c>
      <c r="G75" s="10" t="str">
        <f t="shared" si="1"/>
        <v>Khá</v>
      </c>
      <c r="H75" s="11"/>
    </row>
    <row r="76" spans="1:8" s="2" customFormat="1" ht="16.5">
      <c r="A76" s="8">
        <v>70</v>
      </c>
      <c r="B76" s="26" t="s">
        <v>716</v>
      </c>
      <c r="C76" s="19" t="s">
        <v>718</v>
      </c>
      <c r="D76" s="20" t="s">
        <v>17</v>
      </c>
      <c r="E76" s="25">
        <v>75</v>
      </c>
      <c r="F76" s="30">
        <v>2.68</v>
      </c>
      <c r="G76" s="10" t="str">
        <f t="shared" si="1"/>
        <v>Khá</v>
      </c>
      <c r="H76" s="11"/>
    </row>
    <row r="77" spans="1:8" s="2" customFormat="1" ht="16.5">
      <c r="A77" s="8">
        <v>71</v>
      </c>
      <c r="B77" s="26" t="s">
        <v>716</v>
      </c>
      <c r="C77" s="19" t="s">
        <v>393</v>
      </c>
      <c r="D77" s="20" t="s">
        <v>55</v>
      </c>
      <c r="E77" s="25">
        <v>76.5</v>
      </c>
      <c r="F77" s="30">
        <v>2.67</v>
      </c>
      <c r="G77" s="10" t="str">
        <f t="shared" si="1"/>
        <v>Khá</v>
      </c>
      <c r="H77" s="11"/>
    </row>
    <row r="78" spans="1:8" s="2" customFormat="1" ht="16.5">
      <c r="A78" s="8">
        <v>72</v>
      </c>
      <c r="B78" s="26" t="s">
        <v>716</v>
      </c>
      <c r="C78" s="19" t="s">
        <v>396</v>
      </c>
      <c r="D78" s="20" t="s">
        <v>129</v>
      </c>
      <c r="E78" s="25">
        <v>78</v>
      </c>
      <c r="F78" s="30">
        <v>2.65</v>
      </c>
      <c r="G78" s="10" t="str">
        <f t="shared" si="1"/>
        <v>Khá</v>
      </c>
      <c r="H78" s="11"/>
    </row>
    <row r="79" spans="1:8" s="2" customFormat="1" ht="16.5">
      <c r="A79" s="8">
        <v>73</v>
      </c>
      <c r="B79" s="26" t="s">
        <v>716</v>
      </c>
      <c r="C79" s="19" t="s">
        <v>516</v>
      </c>
      <c r="D79" s="20" t="s">
        <v>129</v>
      </c>
      <c r="E79" s="25">
        <v>77</v>
      </c>
      <c r="F79" s="30">
        <v>2.65</v>
      </c>
      <c r="G79" s="10" t="str">
        <f t="shared" si="1"/>
        <v>Khá</v>
      </c>
      <c r="H79" s="11"/>
    </row>
    <row r="80" spans="1:8" s="2" customFormat="1" ht="16.5">
      <c r="A80" s="8">
        <v>74</v>
      </c>
      <c r="B80" s="26" t="s">
        <v>716</v>
      </c>
      <c r="C80" s="19" t="s">
        <v>728</v>
      </c>
      <c r="D80" s="20" t="s">
        <v>727</v>
      </c>
      <c r="E80" s="25">
        <v>78</v>
      </c>
      <c r="F80" s="30">
        <v>2.64</v>
      </c>
      <c r="G80" s="10" t="str">
        <f t="shared" si="1"/>
        <v>Khá</v>
      </c>
      <c r="H80" s="11"/>
    </row>
    <row r="81" spans="1:8" s="2" customFormat="1" ht="16.5">
      <c r="A81" s="8">
        <v>75</v>
      </c>
      <c r="B81" s="26" t="s">
        <v>716</v>
      </c>
      <c r="C81" s="19" t="s">
        <v>469</v>
      </c>
      <c r="D81" s="20" t="s">
        <v>30</v>
      </c>
      <c r="E81" s="25">
        <v>77</v>
      </c>
      <c r="F81" s="30">
        <v>2.64</v>
      </c>
      <c r="G81" s="10" t="str">
        <f t="shared" si="1"/>
        <v>Khá</v>
      </c>
      <c r="H81" s="11"/>
    </row>
    <row r="82" spans="1:8" s="2" customFormat="1" ht="16.5">
      <c r="A82" s="8">
        <v>76</v>
      </c>
      <c r="B82" s="26" t="s">
        <v>716</v>
      </c>
      <c r="C82" s="19" t="s">
        <v>393</v>
      </c>
      <c r="D82" s="20" t="s">
        <v>64</v>
      </c>
      <c r="E82" s="25">
        <v>78</v>
      </c>
      <c r="F82" s="30">
        <v>2.62</v>
      </c>
      <c r="G82" s="10" t="str">
        <f t="shared" si="1"/>
        <v>Khá</v>
      </c>
      <c r="H82" s="11"/>
    </row>
    <row r="83" spans="1:8" s="2" customFormat="1" ht="16.5">
      <c r="A83" s="8">
        <v>77</v>
      </c>
      <c r="B83" s="26" t="s">
        <v>716</v>
      </c>
      <c r="C83" s="19" t="s">
        <v>719</v>
      </c>
      <c r="D83" s="20" t="s">
        <v>17</v>
      </c>
      <c r="E83" s="25">
        <v>77</v>
      </c>
      <c r="F83" s="30">
        <v>2.59</v>
      </c>
      <c r="G83" s="10" t="str">
        <f t="shared" si="1"/>
        <v>Khá</v>
      </c>
      <c r="H83" s="11"/>
    </row>
    <row r="84" spans="1:8" s="2" customFormat="1" ht="16.5">
      <c r="A84" s="8">
        <v>78</v>
      </c>
      <c r="B84" s="26" t="s">
        <v>716</v>
      </c>
      <c r="C84" s="19" t="s">
        <v>396</v>
      </c>
      <c r="D84" s="20" t="s">
        <v>17</v>
      </c>
      <c r="E84" s="25">
        <v>77</v>
      </c>
      <c r="F84" s="30">
        <v>2.56</v>
      </c>
      <c r="G84" s="10" t="str">
        <f t="shared" si="1"/>
        <v>Khá</v>
      </c>
      <c r="H84" s="11"/>
    </row>
    <row r="85" spans="1:8" s="2" customFormat="1" ht="16.5">
      <c r="A85" s="8">
        <v>79</v>
      </c>
      <c r="B85" s="26" t="s">
        <v>716</v>
      </c>
      <c r="C85" s="19" t="s">
        <v>396</v>
      </c>
      <c r="D85" s="20" t="s">
        <v>17</v>
      </c>
      <c r="E85" s="25">
        <v>74.5</v>
      </c>
      <c r="F85" s="30">
        <v>2.56</v>
      </c>
      <c r="G85" s="10" t="str">
        <f t="shared" si="1"/>
        <v>Khá</v>
      </c>
      <c r="H85" s="11"/>
    </row>
    <row r="86" spans="1:8" s="2" customFormat="1" ht="16.5">
      <c r="A86" s="8">
        <v>80</v>
      </c>
      <c r="B86" s="26" t="s">
        <v>716</v>
      </c>
      <c r="C86" s="19" t="s">
        <v>666</v>
      </c>
      <c r="D86" s="20" t="s">
        <v>17</v>
      </c>
      <c r="E86" s="25">
        <v>81</v>
      </c>
      <c r="F86" s="30">
        <v>2.5499999999999998</v>
      </c>
      <c r="G86" s="10" t="str">
        <f t="shared" si="1"/>
        <v>Khá</v>
      </c>
      <c r="H86" s="11"/>
    </row>
    <row r="87" spans="1:8" s="2" customFormat="1" ht="16.5">
      <c r="A87" s="8">
        <v>81</v>
      </c>
      <c r="B87" s="26" t="s">
        <v>716</v>
      </c>
      <c r="C87" s="19" t="s">
        <v>721</v>
      </c>
      <c r="D87" s="20" t="s">
        <v>55</v>
      </c>
      <c r="E87" s="25">
        <v>76</v>
      </c>
      <c r="F87" s="30">
        <v>2.5299999999999998</v>
      </c>
      <c r="G87" s="10" t="str">
        <f t="shared" si="1"/>
        <v>Khá</v>
      </c>
      <c r="H87" s="11"/>
    </row>
    <row r="88" spans="1:8" s="2" customFormat="1" ht="16.5">
      <c r="A88" s="8">
        <v>82</v>
      </c>
      <c r="B88" s="26" t="s">
        <v>716</v>
      </c>
      <c r="C88" s="19" t="s">
        <v>393</v>
      </c>
      <c r="D88" s="20" t="s">
        <v>101</v>
      </c>
      <c r="E88" s="25">
        <v>74.5</v>
      </c>
      <c r="F88" s="30">
        <v>2.5</v>
      </c>
      <c r="G88" s="10" t="str">
        <f t="shared" si="1"/>
        <v>Khá</v>
      </c>
      <c r="H88" s="11"/>
    </row>
    <row r="89" spans="1:8" s="2" customFormat="1" ht="16.5">
      <c r="A89" s="8">
        <v>83</v>
      </c>
      <c r="B89" s="26" t="s">
        <v>730</v>
      </c>
      <c r="C89" s="19" t="s">
        <v>401</v>
      </c>
      <c r="D89" s="20" t="s">
        <v>40</v>
      </c>
      <c r="E89" s="25">
        <v>76.5</v>
      </c>
      <c r="F89" s="30">
        <v>2.98</v>
      </c>
      <c r="G89" s="10" t="str">
        <f t="shared" si="1"/>
        <v>Khá</v>
      </c>
      <c r="H89" s="11"/>
    </row>
    <row r="90" spans="1:8" s="2" customFormat="1" ht="16.5">
      <c r="A90" s="8">
        <v>84</v>
      </c>
      <c r="B90" s="26" t="s">
        <v>730</v>
      </c>
      <c r="C90" s="19" t="s">
        <v>737</v>
      </c>
      <c r="D90" s="20" t="s">
        <v>40</v>
      </c>
      <c r="E90" s="25">
        <v>87</v>
      </c>
      <c r="F90" s="30">
        <v>2.95</v>
      </c>
      <c r="G90" s="10" t="str">
        <f t="shared" si="1"/>
        <v>Khá</v>
      </c>
      <c r="H90" s="11"/>
    </row>
    <row r="91" spans="1:8" s="2" customFormat="1" ht="16.5">
      <c r="A91" s="8">
        <v>85</v>
      </c>
      <c r="B91" s="26" t="s">
        <v>730</v>
      </c>
      <c r="C91" s="19" t="s">
        <v>733</v>
      </c>
      <c r="D91" s="20" t="s">
        <v>40</v>
      </c>
      <c r="E91" s="25">
        <v>79</v>
      </c>
      <c r="F91" s="30">
        <v>2.92</v>
      </c>
      <c r="G91" s="10" t="str">
        <f t="shared" si="1"/>
        <v>Khá</v>
      </c>
      <c r="H91" s="11"/>
    </row>
    <row r="92" spans="1:8" s="2" customFormat="1" ht="16.5">
      <c r="A92" s="8">
        <v>86</v>
      </c>
      <c r="B92" s="26" t="s">
        <v>730</v>
      </c>
      <c r="C92" s="19" t="s">
        <v>393</v>
      </c>
      <c r="D92" s="20" t="s">
        <v>91</v>
      </c>
      <c r="E92" s="25">
        <v>78.5</v>
      </c>
      <c r="F92" s="30">
        <v>2.83</v>
      </c>
      <c r="G92" s="10" t="str">
        <f t="shared" si="1"/>
        <v>Khá</v>
      </c>
      <c r="H92" s="11"/>
    </row>
    <row r="93" spans="1:8" s="2" customFormat="1" ht="16.5">
      <c r="A93" s="8">
        <v>87</v>
      </c>
      <c r="B93" s="26" t="s">
        <v>730</v>
      </c>
      <c r="C93" s="19" t="s">
        <v>732</v>
      </c>
      <c r="D93" s="20" t="s">
        <v>40</v>
      </c>
      <c r="E93" s="25">
        <v>75</v>
      </c>
      <c r="F93" s="30">
        <v>2.83</v>
      </c>
      <c r="G93" s="10" t="str">
        <f t="shared" si="1"/>
        <v>Khá</v>
      </c>
      <c r="H93" s="11"/>
    </row>
    <row r="94" spans="1:8" s="2" customFormat="1" ht="16.5">
      <c r="A94" s="8">
        <v>88</v>
      </c>
      <c r="B94" s="26" t="s">
        <v>730</v>
      </c>
      <c r="C94" s="19" t="s">
        <v>734</v>
      </c>
      <c r="D94" s="20" t="s">
        <v>40</v>
      </c>
      <c r="E94" s="25">
        <v>73.5</v>
      </c>
      <c r="F94" s="30">
        <v>2.82</v>
      </c>
      <c r="G94" s="10" t="str">
        <f t="shared" si="1"/>
        <v>Khá</v>
      </c>
      <c r="H94" s="11"/>
    </row>
    <row r="95" spans="1:8" s="2" customFormat="1" ht="16.5">
      <c r="A95" s="8">
        <v>89</v>
      </c>
      <c r="B95" s="26" t="s">
        <v>730</v>
      </c>
      <c r="C95" s="19" t="s">
        <v>746</v>
      </c>
      <c r="D95" s="20" t="s">
        <v>27</v>
      </c>
      <c r="E95" s="25">
        <v>75.5</v>
      </c>
      <c r="F95" s="30">
        <v>2.79</v>
      </c>
      <c r="G95" s="10" t="str">
        <f t="shared" si="1"/>
        <v>Khá</v>
      </c>
      <c r="H95" s="11"/>
    </row>
    <row r="96" spans="1:8" s="2" customFormat="1" ht="16.5">
      <c r="A96" s="8">
        <v>90</v>
      </c>
      <c r="B96" s="26" t="s">
        <v>730</v>
      </c>
      <c r="C96" s="19" t="s">
        <v>393</v>
      </c>
      <c r="D96" s="20" t="s">
        <v>160</v>
      </c>
      <c r="E96" s="25">
        <v>83</v>
      </c>
      <c r="F96" s="30">
        <v>2.77</v>
      </c>
      <c r="G96" s="10" t="str">
        <f t="shared" si="1"/>
        <v>Khá</v>
      </c>
      <c r="H96" s="11"/>
    </row>
    <row r="97" spans="1:8" s="2" customFormat="1" ht="16.5">
      <c r="A97" s="8">
        <v>91</v>
      </c>
      <c r="B97" s="26" t="s">
        <v>730</v>
      </c>
      <c r="C97" s="19" t="s">
        <v>740</v>
      </c>
      <c r="D97" s="20" t="s">
        <v>170</v>
      </c>
      <c r="E97" s="25">
        <v>75</v>
      </c>
      <c r="F97" s="30">
        <v>2.77</v>
      </c>
      <c r="G97" s="10" t="str">
        <f t="shared" si="1"/>
        <v>Khá</v>
      </c>
      <c r="H97" s="11"/>
    </row>
    <row r="98" spans="1:8" s="2" customFormat="1" ht="16.5">
      <c r="A98" s="8">
        <v>92</v>
      </c>
      <c r="B98" s="26" t="s">
        <v>730</v>
      </c>
      <c r="C98" s="19" t="s">
        <v>424</v>
      </c>
      <c r="D98" s="20" t="s">
        <v>170</v>
      </c>
      <c r="E98" s="25">
        <v>74.5</v>
      </c>
      <c r="F98" s="30">
        <v>2.77</v>
      </c>
      <c r="G98" s="10" t="str">
        <f t="shared" si="1"/>
        <v>Khá</v>
      </c>
      <c r="H98" s="11"/>
    </row>
    <row r="99" spans="1:8" s="2" customFormat="1" ht="16.5">
      <c r="A99" s="8">
        <v>93</v>
      </c>
      <c r="B99" s="26" t="s">
        <v>730</v>
      </c>
      <c r="C99" s="19" t="s">
        <v>743</v>
      </c>
      <c r="D99" s="20" t="s">
        <v>160</v>
      </c>
      <c r="E99" s="25">
        <v>78</v>
      </c>
      <c r="F99" s="30">
        <v>2.74</v>
      </c>
      <c r="G99" s="10" t="str">
        <f t="shared" si="1"/>
        <v>Khá</v>
      </c>
      <c r="H99" s="11"/>
    </row>
    <row r="100" spans="1:8" s="2" customFormat="1" ht="16.5">
      <c r="A100" s="8">
        <v>94</v>
      </c>
      <c r="B100" s="26" t="s">
        <v>730</v>
      </c>
      <c r="C100" s="19" t="s">
        <v>744</v>
      </c>
      <c r="D100" s="20" t="s">
        <v>27</v>
      </c>
      <c r="E100" s="25">
        <v>81.5</v>
      </c>
      <c r="F100" s="30">
        <v>2.71</v>
      </c>
      <c r="G100" s="10" t="str">
        <f t="shared" si="1"/>
        <v>Khá</v>
      </c>
      <c r="H100" s="11"/>
    </row>
    <row r="101" spans="1:8" s="2" customFormat="1" ht="16.5">
      <c r="A101" s="8">
        <v>95</v>
      </c>
      <c r="B101" s="26" t="s">
        <v>730</v>
      </c>
      <c r="C101" s="19" t="s">
        <v>739</v>
      </c>
      <c r="D101" s="20" t="s">
        <v>40</v>
      </c>
      <c r="E101" s="25">
        <v>78.5</v>
      </c>
      <c r="F101" s="30">
        <v>2.7</v>
      </c>
      <c r="G101" s="10" t="str">
        <f t="shared" si="1"/>
        <v>Khá</v>
      </c>
      <c r="H101" s="11"/>
    </row>
    <row r="102" spans="1:8" s="2" customFormat="1" ht="16.5">
      <c r="A102" s="8">
        <v>96</v>
      </c>
      <c r="B102" s="26" t="s">
        <v>730</v>
      </c>
      <c r="C102" s="19" t="s">
        <v>745</v>
      </c>
      <c r="D102" s="20" t="s">
        <v>27</v>
      </c>
      <c r="E102" s="25">
        <v>74</v>
      </c>
      <c r="F102" s="30">
        <v>2.7</v>
      </c>
      <c r="G102" s="10" t="str">
        <f t="shared" si="1"/>
        <v>Khá</v>
      </c>
      <c r="H102" s="11"/>
    </row>
    <row r="103" spans="1:8" s="2" customFormat="1" ht="16.5">
      <c r="A103" s="8">
        <v>97</v>
      </c>
      <c r="B103" s="26" t="s">
        <v>730</v>
      </c>
      <c r="C103" s="19" t="s">
        <v>747</v>
      </c>
      <c r="D103" s="20" t="s">
        <v>27</v>
      </c>
      <c r="E103" s="25">
        <v>72</v>
      </c>
      <c r="F103" s="30">
        <v>2.7</v>
      </c>
      <c r="G103" s="10" t="str">
        <f t="shared" si="1"/>
        <v>Khá</v>
      </c>
      <c r="H103" s="11"/>
    </row>
    <row r="104" spans="1:8" s="2" customFormat="1" ht="16.5">
      <c r="A104" s="8">
        <v>98</v>
      </c>
      <c r="B104" s="26" t="s">
        <v>730</v>
      </c>
      <c r="C104" s="19" t="s">
        <v>393</v>
      </c>
      <c r="D104" s="20" t="s">
        <v>27</v>
      </c>
      <c r="E104" s="25">
        <v>91</v>
      </c>
      <c r="F104" s="30">
        <v>2.67</v>
      </c>
      <c r="G104" s="10" t="str">
        <f t="shared" si="1"/>
        <v>Khá</v>
      </c>
      <c r="H104" s="11"/>
    </row>
    <row r="105" spans="1:8" s="2" customFormat="1" ht="16.5">
      <c r="A105" s="8">
        <v>99</v>
      </c>
      <c r="B105" s="26" t="s">
        <v>730</v>
      </c>
      <c r="C105" s="19" t="s">
        <v>736</v>
      </c>
      <c r="D105" s="20" t="s">
        <v>40</v>
      </c>
      <c r="E105" s="25">
        <v>73.5</v>
      </c>
      <c r="F105" s="30">
        <v>2.65</v>
      </c>
      <c r="G105" s="10" t="str">
        <f t="shared" si="1"/>
        <v>Khá</v>
      </c>
      <c r="H105" s="11"/>
    </row>
    <row r="106" spans="1:8" s="2" customFormat="1" ht="16.5">
      <c r="A106" s="8">
        <v>100</v>
      </c>
      <c r="B106" s="26" t="s">
        <v>730</v>
      </c>
      <c r="C106" s="19" t="s">
        <v>731</v>
      </c>
      <c r="D106" s="20" t="s">
        <v>40</v>
      </c>
      <c r="E106" s="25">
        <v>74</v>
      </c>
      <c r="F106" s="30">
        <v>2.5499999999999998</v>
      </c>
      <c r="G106" s="10" t="str">
        <f t="shared" si="1"/>
        <v>Khá</v>
      </c>
      <c r="H106" s="11"/>
    </row>
    <row r="107" spans="1:8" s="2" customFormat="1" ht="16.5">
      <c r="A107" s="8">
        <v>101</v>
      </c>
      <c r="B107" s="26" t="s">
        <v>730</v>
      </c>
      <c r="C107" s="19" t="s">
        <v>741</v>
      </c>
      <c r="D107" s="20" t="s">
        <v>742</v>
      </c>
      <c r="E107" s="25">
        <v>78.5</v>
      </c>
      <c r="F107" s="30">
        <v>2.5299999999999998</v>
      </c>
      <c r="G107" s="10" t="str">
        <f t="shared" si="1"/>
        <v>Khá</v>
      </c>
      <c r="H107" s="11"/>
    </row>
    <row r="108" spans="1:8" s="2" customFormat="1" ht="16.5">
      <c r="A108" s="8">
        <v>102</v>
      </c>
      <c r="B108" s="26" t="s">
        <v>730</v>
      </c>
      <c r="C108" s="19" t="s">
        <v>735</v>
      </c>
      <c r="D108" s="20" t="s">
        <v>40</v>
      </c>
      <c r="E108" s="25">
        <v>73</v>
      </c>
      <c r="F108" s="30">
        <v>2.5</v>
      </c>
      <c r="G108" s="10" t="str">
        <f t="shared" si="1"/>
        <v>Khá</v>
      </c>
      <c r="H108" s="11"/>
    </row>
    <row r="109" spans="1:8" s="2" customFormat="1" ht="16.5">
      <c r="A109" s="8">
        <v>103</v>
      </c>
      <c r="B109" s="26" t="s">
        <v>730</v>
      </c>
      <c r="C109" s="19" t="s">
        <v>738</v>
      </c>
      <c r="D109" s="20" t="s">
        <v>40</v>
      </c>
      <c r="E109" s="25">
        <v>72</v>
      </c>
      <c r="F109" s="30">
        <v>2.5</v>
      </c>
      <c r="G109" s="10" t="str">
        <f t="shared" si="1"/>
        <v>Khá</v>
      </c>
      <c r="H109" s="11"/>
    </row>
    <row r="110" spans="1:8" s="2" customFormat="1" ht="16.5">
      <c r="A110" s="8">
        <v>104</v>
      </c>
      <c r="B110" s="26" t="s">
        <v>748</v>
      </c>
      <c r="C110" s="19" t="s">
        <v>689</v>
      </c>
      <c r="D110" s="20" t="s">
        <v>31</v>
      </c>
      <c r="E110" s="25">
        <v>83</v>
      </c>
      <c r="F110" s="30">
        <v>3.26</v>
      </c>
      <c r="G110" s="10" t="str">
        <f t="shared" si="1"/>
        <v>Giỏi</v>
      </c>
      <c r="H110" s="11"/>
    </row>
    <row r="111" spans="1:8" s="2" customFormat="1" ht="16.5">
      <c r="A111" s="8">
        <v>105</v>
      </c>
      <c r="B111" s="26" t="s">
        <v>748</v>
      </c>
      <c r="C111" s="19" t="s">
        <v>686</v>
      </c>
      <c r="D111" s="20" t="s">
        <v>31</v>
      </c>
      <c r="E111" s="25">
        <v>91</v>
      </c>
      <c r="F111" s="30">
        <v>3.21</v>
      </c>
      <c r="G111" s="10" t="str">
        <f t="shared" si="1"/>
        <v>Giỏi</v>
      </c>
      <c r="H111" s="11"/>
    </row>
    <row r="112" spans="1:8" s="2" customFormat="1" ht="16.5">
      <c r="A112" s="8">
        <v>106</v>
      </c>
      <c r="B112" s="26" t="s">
        <v>748</v>
      </c>
      <c r="C112" s="19" t="s">
        <v>707</v>
      </c>
      <c r="D112" s="20" t="s">
        <v>31</v>
      </c>
      <c r="E112" s="25">
        <v>74</v>
      </c>
      <c r="F112" s="30">
        <v>3.11</v>
      </c>
      <c r="G112" s="10" t="str">
        <f t="shared" si="1"/>
        <v>Khá</v>
      </c>
      <c r="H112" s="11"/>
    </row>
    <row r="113" spans="1:8" s="2" customFormat="1" ht="16.5">
      <c r="A113" s="8">
        <v>107</v>
      </c>
      <c r="B113" s="26" t="s">
        <v>748</v>
      </c>
      <c r="C113" s="19" t="s">
        <v>470</v>
      </c>
      <c r="D113" s="20" t="s">
        <v>31</v>
      </c>
      <c r="E113" s="25">
        <v>87.5</v>
      </c>
      <c r="F113" s="30">
        <v>3</v>
      </c>
      <c r="G113" s="10" t="str">
        <f t="shared" si="1"/>
        <v>Khá</v>
      </c>
      <c r="H113" s="11"/>
    </row>
    <row r="114" spans="1:8" s="2" customFormat="1" ht="16.5">
      <c r="A114" s="8">
        <v>108</v>
      </c>
      <c r="B114" s="26" t="s">
        <v>748</v>
      </c>
      <c r="C114" s="19" t="s">
        <v>751</v>
      </c>
      <c r="D114" s="20" t="s">
        <v>31</v>
      </c>
      <c r="E114" s="25">
        <v>73</v>
      </c>
      <c r="F114" s="30">
        <v>2.91</v>
      </c>
      <c r="G114" s="10" t="str">
        <f t="shared" si="1"/>
        <v>Khá</v>
      </c>
      <c r="H114" s="11"/>
    </row>
    <row r="115" spans="1:8" s="2" customFormat="1" ht="16.5">
      <c r="A115" s="8">
        <v>109</v>
      </c>
      <c r="B115" s="26" t="s">
        <v>748</v>
      </c>
      <c r="C115" s="19" t="s">
        <v>754</v>
      </c>
      <c r="D115" s="20" t="s">
        <v>31</v>
      </c>
      <c r="E115" s="25">
        <v>78.5</v>
      </c>
      <c r="F115" s="30">
        <v>2.88</v>
      </c>
      <c r="G115" s="10" t="str">
        <f t="shared" si="1"/>
        <v>Khá</v>
      </c>
      <c r="H115" s="11"/>
    </row>
    <row r="116" spans="1:8" s="2" customFormat="1" ht="16.5">
      <c r="A116" s="8">
        <v>110</v>
      </c>
      <c r="B116" s="26" t="s">
        <v>748</v>
      </c>
      <c r="C116" s="19" t="s">
        <v>509</v>
      </c>
      <c r="D116" s="20" t="s">
        <v>77</v>
      </c>
      <c r="E116" s="25">
        <v>80</v>
      </c>
      <c r="F116" s="30">
        <v>2.79</v>
      </c>
      <c r="G116" s="10" t="str">
        <f t="shared" si="1"/>
        <v>Khá</v>
      </c>
      <c r="H116" s="11"/>
    </row>
    <row r="117" spans="1:8" s="2" customFormat="1" ht="16.5">
      <c r="A117" s="8">
        <v>111</v>
      </c>
      <c r="B117" s="26" t="s">
        <v>748</v>
      </c>
      <c r="C117" s="19" t="s">
        <v>689</v>
      </c>
      <c r="D117" s="20" t="s">
        <v>31</v>
      </c>
      <c r="E117" s="25">
        <v>78</v>
      </c>
      <c r="F117" s="30">
        <v>2.74</v>
      </c>
      <c r="G117" s="10" t="str">
        <f t="shared" si="1"/>
        <v>Khá</v>
      </c>
      <c r="H117" s="11"/>
    </row>
    <row r="118" spans="1:8" s="2" customFormat="1" ht="16.5">
      <c r="A118" s="8">
        <v>112</v>
      </c>
      <c r="B118" s="26" t="s">
        <v>748</v>
      </c>
      <c r="C118" s="19" t="s">
        <v>393</v>
      </c>
      <c r="D118" s="20" t="s">
        <v>12</v>
      </c>
      <c r="E118" s="25">
        <v>73.5</v>
      </c>
      <c r="F118" s="30">
        <v>2.7</v>
      </c>
      <c r="G118" s="10" t="str">
        <f t="shared" si="1"/>
        <v>Khá</v>
      </c>
      <c r="H118" s="11"/>
    </row>
    <row r="119" spans="1:8" s="2" customFormat="1" ht="16.5">
      <c r="A119" s="8">
        <v>113</v>
      </c>
      <c r="B119" s="26" t="s">
        <v>748</v>
      </c>
      <c r="C119" s="19" t="s">
        <v>750</v>
      </c>
      <c r="D119" s="20" t="s">
        <v>31</v>
      </c>
      <c r="E119" s="25">
        <v>77.5</v>
      </c>
      <c r="F119" s="30">
        <v>2.68</v>
      </c>
      <c r="G119" s="10" t="str">
        <f t="shared" si="1"/>
        <v>Khá</v>
      </c>
      <c r="H119" s="11"/>
    </row>
    <row r="120" spans="1:8" s="2" customFormat="1" ht="16.5">
      <c r="A120" s="8">
        <v>114</v>
      </c>
      <c r="B120" s="26" t="s">
        <v>748</v>
      </c>
      <c r="C120" s="19" t="s">
        <v>753</v>
      </c>
      <c r="D120" s="20" t="s">
        <v>31</v>
      </c>
      <c r="E120" s="25">
        <v>74</v>
      </c>
      <c r="F120" s="30">
        <v>2.68</v>
      </c>
      <c r="G120" s="10" t="str">
        <f t="shared" si="1"/>
        <v>Khá</v>
      </c>
      <c r="H120" s="11"/>
    </row>
    <row r="121" spans="1:8" s="2" customFormat="1" ht="16.5">
      <c r="A121" s="8">
        <v>115</v>
      </c>
      <c r="B121" s="26" t="s">
        <v>748</v>
      </c>
      <c r="C121" s="19" t="s">
        <v>470</v>
      </c>
      <c r="D121" s="20" t="s">
        <v>31</v>
      </c>
      <c r="E121" s="25">
        <v>76</v>
      </c>
      <c r="F121" s="30">
        <v>2.67</v>
      </c>
      <c r="G121" s="10" t="str">
        <f t="shared" si="1"/>
        <v>Khá</v>
      </c>
      <c r="H121" s="11"/>
    </row>
    <row r="122" spans="1:8" s="2" customFormat="1" ht="16.5">
      <c r="A122" s="8">
        <v>116</v>
      </c>
      <c r="B122" s="26" t="s">
        <v>748</v>
      </c>
      <c r="C122" s="19" t="s">
        <v>752</v>
      </c>
      <c r="D122" s="20" t="s">
        <v>31</v>
      </c>
      <c r="E122" s="25">
        <v>73.5</v>
      </c>
      <c r="F122" s="30">
        <v>2.67</v>
      </c>
      <c r="G122" s="10" t="str">
        <f t="shared" si="1"/>
        <v>Khá</v>
      </c>
      <c r="H122" s="11"/>
    </row>
    <row r="123" spans="1:8" s="2" customFormat="1" ht="16.5">
      <c r="A123" s="8">
        <v>117</v>
      </c>
      <c r="B123" s="26" t="s">
        <v>748</v>
      </c>
      <c r="C123" s="19" t="s">
        <v>755</v>
      </c>
      <c r="D123" s="20" t="s">
        <v>31</v>
      </c>
      <c r="E123" s="25">
        <v>73.5</v>
      </c>
      <c r="F123" s="30">
        <v>2.67</v>
      </c>
      <c r="G123" s="10" t="str">
        <f t="shared" si="1"/>
        <v>Khá</v>
      </c>
      <c r="H123" s="11"/>
    </row>
    <row r="124" spans="1:8" s="2" customFormat="1" ht="16.5">
      <c r="A124" s="8">
        <v>118</v>
      </c>
      <c r="B124" s="26" t="s">
        <v>748</v>
      </c>
      <c r="C124" s="19" t="s">
        <v>749</v>
      </c>
      <c r="D124" s="20" t="s">
        <v>31</v>
      </c>
      <c r="E124" s="25">
        <v>71</v>
      </c>
      <c r="F124" s="30">
        <v>2.65</v>
      </c>
      <c r="G124" s="10" t="str">
        <f t="shared" si="1"/>
        <v>Khá</v>
      </c>
      <c r="H124" s="11"/>
    </row>
    <row r="125" spans="1:8" s="2" customFormat="1" ht="16.5">
      <c r="A125" s="8">
        <v>119</v>
      </c>
      <c r="B125" s="26" t="s">
        <v>748</v>
      </c>
      <c r="C125" s="19" t="s">
        <v>757</v>
      </c>
      <c r="D125" s="20" t="s">
        <v>35</v>
      </c>
      <c r="E125" s="25">
        <v>75.5</v>
      </c>
      <c r="F125" s="30">
        <v>2.61</v>
      </c>
      <c r="G125" s="10" t="str">
        <f t="shared" si="1"/>
        <v>Khá</v>
      </c>
      <c r="H125" s="11"/>
    </row>
    <row r="126" spans="1:8" s="2" customFormat="1" ht="16.5">
      <c r="A126" s="8">
        <v>120</v>
      </c>
      <c r="B126" s="26" t="s">
        <v>748</v>
      </c>
      <c r="C126" s="19" t="s">
        <v>574</v>
      </c>
      <c r="D126" s="20" t="s">
        <v>151</v>
      </c>
      <c r="E126" s="25">
        <v>78</v>
      </c>
      <c r="F126" s="30">
        <v>2.58</v>
      </c>
      <c r="G126" s="10" t="str">
        <f t="shared" si="1"/>
        <v>Khá</v>
      </c>
      <c r="H126" s="11"/>
    </row>
    <row r="127" spans="1:8" s="2" customFormat="1" ht="16.5">
      <c r="A127" s="8">
        <v>121</v>
      </c>
      <c r="B127" s="26" t="s">
        <v>748</v>
      </c>
      <c r="C127" s="19" t="s">
        <v>431</v>
      </c>
      <c r="D127" s="20" t="s">
        <v>184</v>
      </c>
      <c r="E127" s="25">
        <v>84</v>
      </c>
      <c r="F127" s="30">
        <v>2.56</v>
      </c>
      <c r="G127" s="10" t="str">
        <f t="shared" si="1"/>
        <v>Khá</v>
      </c>
      <c r="H127" s="11"/>
    </row>
    <row r="128" spans="1:8" s="2" customFormat="1" ht="16.5">
      <c r="A128" s="8">
        <v>122</v>
      </c>
      <c r="B128" s="26" t="s">
        <v>748</v>
      </c>
      <c r="C128" s="19" t="s">
        <v>631</v>
      </c>
      <c r="D128" s="20" t="s">
        <v>758</v>
      </c>
      <c r="E128" s="25">
        <v>72.5</v>
      </c>
      <c r="F128" s="30">
        <v>2.56</v>
      </c>
      <c r="G128" s="10" t="str">
        <f t="shared" si="1"/>
        <v>Khá</v>
      </c>
      <c r="H128" s="11"/>
    </row>
    <row r="129" spans="1:8" s="2" customFormat="1" ht="16.5">
      <c r="A129" s="8">
        <v>123</v>
      </c>
      <c r="B129" s="26" t="s">
        <v>748</v>
      </c>
      <c r="C129" s="19" t="s">
        <v>393</v>
      </c>
      <c r="D129" s="20" t="s">
        <v>215</v>
      </c>
      <c r="E129" s="25">
        <v>73.5</v>
      </c>
      <c r="F129" s="30">
        <v>2.52</v>
      </c>
      <c r="G129" s="10" t="str">
        <f t="shared" si="1"/>
        <v>Khá</v>
      </c>
      <c r="H129" s="11"/>
    </row>
    <row r="130" spans="1:8" s="2" customFormat="1" ht="16.5">
      <c r="A130" s="8">
        <v>124</v>
      </c>
      <c r="B130" s="26" t="s">
        <v>759</v>
      </c>
      <c r="C130" s="19" t="s">
        <v>513</v>
      </c>
      <c r="D130" s="20" t="s">
        <v>49</v>
      </c>
      <c r="E130" s="25">
        <v>89.5</v>
      </c>
      <c r="F130" s="30">
        <v>3.41</v>
      </c>
      <c r="G130" s="10" t="str">
        <f t="shared" si="1"/>
        <v>Giỏi</v>
      </c>
      <c r="H130" s="11"/>
    </row>
    <row r="131" spans="1:8" s="2" customFormat="1" ht="16.5">
      <c r="A131" s="8">
        <v>125</v>
      </c>
      <c r="B131" s="26" t="s">
        <v>759</v>
      </c>
      <c r="C131" s="19" t="s">
        <v>387</v>
      </c>
      <c r="D131" s="20" t="s">
        <v>49</v>
      </c>
      <c r="E131" s="25">
        <v>82</v>
      </c>
      <c r="F131" s="30">
        <v>3.22</v>
      </c>
      <c r="G131" s="10" t="str">
        <f t="shared" si="1"/>
        <v>Giỏi</v>
      </c>
      <c r="H131" s="11"/>
    </row>
    <row r="132" spans="1:8" s="2" customFormat="1" ht="16.5">
      <c r="A132" s="8">
        <v>126</v>
      </c>
      <c r="B132" s="26" t="s">
        <v>759</v>
      </c>
      <c r="C132" s="19" t="s">
        <v>396</v>
      </c>
      <c r="D132" s="20" t="s">
        <v>464</v>
      </c>
      <c r="E132" s="25">
        <v>78.5</v>
      </c>
      <c r="F132" s="30">
        <v>3.26</v>
      </c>
      <c r="G132" s="10" t="str">
        <f t="shared" si="1"/>
        <v>Khá</v>
      </c>
      <c r="H132" s="11"/>
    </row>
    <row r="133" spans="1:8" s="2" customFormat="1" ht="16.5">
      <c r="A133" s="8">
        <v>127</v>
      </c>
      <c r="B133" s="26" t="s">
        <v>759</v>
      </c>
      <c r="C133" s="19" t="s">
        <v>765</v>
      </c>
      <c r="D133" s="20" t="s">
        <v>90</v>
      </c>
      <c r="E133" s="25">
        <v>82.5</v>
      </c>
      <c r="F133" s="30">
        <v>3.15</v>
      </c>
      <c r="G133" s="10" t="str">
        <f t="shared" si="1"/>
        <v>Khá</v>
      </c>
      <c r="H133" s="11"/>
    </row>
    <row r="134" spans="1:8" s="2" customFormat="1" ht="16.5">
      <c r="A134" s="8">
        <v>128</v>
      </c>
      <c r="B134" s="26" t="s">
        <v>759</v>
      </c>
      <c r="C134" s="19" t="s">
        <v>710</v>
      </c>
      <c r="D134" s="20" t="s">
        <v>98</v>
      </c>
      <c r="E134" s="25">
        <v>79.5</v>
      </c>
      <c r="F134" s="30">
        <v>3.14</v>
      </c>
      <c r="G134" s="10" t="str">
        <f t="shared" si="1"/>
        <v>Khá</v>
      </c>
      <c r="H134" s="11"/>
    </row>
    <row r="135" spans="1:8" s="2" customFormat="1" ht="16.5">
      <c r="A135" s="8">
        <v>129</v>
      </c>
      <c r="B135" s="26" t="s">
        <v>759</v>
      </c>
      <c r="C135" s="19" t="s">
        <v>460</v>
      </c>
      <c r="D135" s="20" t="s">
        <v>98</v>
      </c>
      <c r="E135" s="25">
        <v>80</v>
      </c>
      <c r="F135" s="30">
        <v>3.09</v>
      </c>
      <c r="G135" s="10" t="str">
        <f t="shared" ref="G135:G198" si="2">IF(AND(F135&gt;=3.6,E135&gt;=90),".Xuất sắc",IF(AND(F135&gt;=3.2,E135&gt;=80),"Giỏi",IF(AND(F135&gt;=2.5,E135&gt;=65),"Khá","Yếu")))</f>
        <v>Khá</v>
      </c>
      <c r="H135" s="11"/>
    </row>
    <row r="136" spans="1:8" s="2" customFormat="1" ht="16.5">
      <c r="A136" s="8">
        <v>130</v>
      </c>
      <c r="B136" s="26" t="s">
        <v>759</v>
      </c>
      <c r="C136" s="19" t="s">
        <v>384</v>
      </c>
      <c r="D136" s="20" t="s">
        <v>53</v>
      </c>
      <c r="E136" s="25">
        <v>81.5</v>
      </c>
      <c r="F136" s="30">
        <v>3.08</v>
      </c>
      <c r="G136" s="10" t="str">
        <f t="shared" si="2"/>
        <v>Khá</v>
      </c>
      <c r="H136" s="11"/>
    </row>
    <row r="137" spans="1:8" s="2" customFormat="1" ht="16.5">
      <c r="A137" s="8">
        <v>131</v>
      </c>
      <c r="B137" s="26" t="s">
        <v>759</v>
      </c>
      <c r="C137" s="19" t="s">
        <v>424</v>
      </c>
      <c r="D137" s="20" t="s">
        <v>81</v>
      </c>
      <c r="E137" s="25">
        <v>79.5</v>
      </c>
      <c r="F137" s="30">
        <v>2.97</v>
      </c>
      <c r="G137" s="10" t="str">
        <f t="shared" si="2"/>
        <v>Khá</v>
      </c>
      <c r="H137" s="11"/>
    </row>
    <row r="138" spans="1:8" s="2" customFormat="1" ht="16.5">
      <c r="A138" s="8">
        <v>132</v>
      </c>
      <c r="B138" s="26" t="s">
        <v>759</v>
      </c>
      <c r="C138" s="19" t="s">
        <v>761</v>
      </c>
      <c r="D138" s="20" t="s">
        <v>69</v>
      </c>
      <c r="E138" s="25">
        <v>86.5</v>
      </c>
      <c r="F138" s="30">
        <v>2.92</v>
      </c>
      <c r="G138" s="10" t="str">
        <f t="shared" si="2"/>
        <v>Khá</v>
      </c>
      <c r="H138" s="11"/>
    </row>
    <row r="139" spans="1:8" s="2" customFormat="1" ht="16.5">
      <c r="A139" s="8">
        <v>133</v>
      </c>
      <c r="B139" s="26" t="s">
        <v>759</v>
      </c>
      <c r="C139" s="19" t="s">
        <v>554</v>
      </c>
      <c r="D139" s="20" t="s">
        <v>49</v>
      </c>
      <c r="E139" s="25">
        <v>78.5</v>
      </c>
      <c r="F139" s="30">
        <v>2.88</v>
      </c>
      <c r="G139" s="10" t="str">
        <f t="shared" si="2"/>
        <v>Khá</v>
      </c>
      <c r="H139" s="11"/>
    </row>
    <row r="140" spans="1:8" s="2" customFormat="1" ht="16.5">
      <c r="A140" s="8">
        <v>134</v>
      </c>
      <c r="B140" s="26" t="s">
        <v>759</v>
      </c>
      <c r="C140" s="19" t="s">
        <v>410</v>
      </c>
      <c r="D140" s="20" t="s">
        <v>69</v>
      </c>
      <c r="E140" s="25">
        <v>74.5</v>
      </c>
      <c r="F140" s="30">
        <v>2.86</v>
      </c>
      <c r="G140" s="10" t="str">
        <f t="shared" si="2"/>
        <v>Khá</v>
      </c>
      <c r="H140" s="11"/>
    </row>
    <row r="141" spans="1:8" s="2" customFormat="1" ht="16.5">
      <c r="A141" s="8">
        <v>135</v>
      </c>
      <c r="B141" s="26" t="s">
        <v>759</v>
      </c>
      <c r="C141" s="19" t="s">
        <v>767</v>
      </c>
      <c r="D141" s="20" t="s">
        <v>90</v>
      </c>
      <c r="E141" s="25">
        <v>79.5</v>
      </c>
      <c r="F141" s="30">
        <v>2.85</v>
      </c>
      <c r="G141" s="10" t="str">
        <f t="shared" si="2"/>
        <v>Khá</v>
      </c>
      <c r="H141" s="11"/>
    </row>
    <row r="142" spans="1:8" s="2" customFormat="1" ht="16.5">
      <c r="A142" s="8">
        <v>136</v>
      </c>
      <c r="B142" s="26" t="s">
        <v>759</v>
      </c>
      <c r="C142" s="19" t="s">
        <v>387</v>
      </c>
      <c r="D142" s="20" t="s">
        <v>37</v>
      </c>
      <c r="E142" s="25">
        <v>78</v>
      </c>
      <c r="F142" s="30">
        <v>2.79</v>
      </c>
      <c r="G142" s="10" t="str">
        <f t="shared" si="2"/>
        <v>Khá</v>
      </c>
      <c r="H142" s="11"/>
    </row>
    <row r="143" spans="1:8" s="2" customFormat="1" ht="16.5">
      <c r="A143" s="8">
        <v>137</v>
      </c>
      <c r="B143" s="26" t="s">
        <v>759</v>
      </c>
      <c r="C143" s="19" t="s">
        <v>433</v>
      </c>
      <c r="D143" s="20" t="s">
        <v>24</v>
      </c>
      <c r="E143" s="25">
        <v>76</v>
      </c>
      <c r="F143" s="30">
        <v>2.79</v>
      </c>
      <c r="G143" s="10" t="str">
        <f t="shared" si="2"/>
        <v>Khá</v>
      </c>
      <c r="H143" s="11"/>
    </row>
    <row r="144" spans="1:8" s="2" customFormat="1" ht="16.5">
      <c r="A144" s="8">
        <v>138</v>
      </c>
      <c r="B144" s="26" t="s">
        <v>759</v>
      </c>
      <c r="C144" s="19" t="s">
        <v>567</v>
      </c>
      <c r="D144" s="20" t="s">
        <v>90</v>
      </c>
      <c r="E144" s="25">
        <v>76</v>
      </c>
      <c r="F144" s="30">
        <v>2.79</v>
      </c>
      <c r="G144" s="10" t="str">
        <f t="shared" si="2"/>
        <v>Khá</v>
      </c>
      <c r="H144" s="11"/>
    </row>
    <row r="145" spans="1:8" s="2" customFormat="1" ht="16.5">
      <c r="A145" s="8">
        <v>139</v>
      </c>
      <c r="B145" s="26" t="s">
        <v>759</v>
      </c>
      <c r="C145" s="19" t="s">
        <v>771</v>
      </c>
      <c r="D145" s="20" t="s">
        <v>90</v>
      </c>
      <c r="E145" s="25">
        <v>75.5</v>
      </c>
      <c r="F145" s="30">
        <v>2.79</v>
      </c>
      <c r="G145" s="10" t="str">
        <f t="shared" si="2"/>
        <v>Khá</v>
      </c>
      <c r="H145" s="11"/>
    </row>
    <row r="146" spans="1:8" s="2" customFormat="1" ht="16.5">
      <c r="A146" s="8">
        <v>140</v>
      </c>
      <c r="B146" s="26" t="s">
        <v>759</v>
      </c>
      <c r="C146" s="19" t="s">
        <v>396</v>
      </c>
      <c r="D146" s="20" t="s">
        <v>773</v>
      </c>
      <c r="E146" s="25">
        <v>75.5</v>
      </c>
      <c r="F146" s="30">
        <v>2.76</v>
      </c>
      <c r="G146" s="10" t="str">
        <f t="shared" si="2"/>
        <v>Khá</v>
      </c>
      <c r="H146" s="11"/>
    </row>
    <row r="147" spans="1:8" s="2" customFormat="1" ht="16.5">
      <c r="A147" s="8">
        <v>141</v>
      </c>
      <c r="B147" s="26" t="s">
        <v>759</v>
      </c>
      <c r="C147" s="19" t="s">
        <v>451</v>
      </c>
      <c r="D147" s="20" t="s">
        <v>90</v>
      </c>
      <c r="E147" s="25">
        <v>76</v>
      </c>
      <c r="F147" s="30">
        <v>2.74</v>
      </c>
      <c r="G147" s="10" t="str">
        <f t="shared" si="2"/>
        <v>Khá</v>
      </c>
      <c r="H147" s="11"/>
    </row>
    <row r="148" spans="1:8" s="2" customFormat="1" ht="16.5">
      <c r="A148" s="8">
        <v>142</v>
      </c>
      <c r="B148" s="26" t="s">
        <v>759</v>
      </c>
      <c r="C148" s="19" t="s">
        <v>393</v>
      </c>
      <c r="D148" s="20" t="s">
        <v>24</v>
      </c>
      <c r="E148" s="25">
        <v>75.5</v>
      </c>
      <c r="F148" s="30">
        <v>2.74</v>
      </c>
      <c r="G148" s="10" t="str">
        <f t="shared" si="2"/>
        <v>Khá</v>
      </c>
      <c r="H148" s="11"/>
    </row>
    <row r="149" spans="1:8" s="2" customFormat="1" ht="16.5">
      <c r="A149" s="8">
        <v>143</v>
      </c>
      <c r="B149" s="26" t="s">
        <v>759</v>
      </c>
      <c r="C149" s="19" t="s">
        <v>760</v>
      </c>
      <c r="D149" s="20" t="s">
        <v>98</v>
      </c>
      <c r="E149" s="25">
        <v>79.5</v>
      </c>
      <c r="F149" s="30">
        <v>2.73</v>
      </c>
      <c r="G149" s="10" t="str">
        <f t="shared" si="2"/>
        <v>Khá</v>
      </c>
      <c r="H149" s="11"/>
    </row>
    <row r="150" spans="1:8" s="2" customFormat="1" ht="16.5">
      <c r="A150" s="8">
        <v>144</v>
      </c>
      <c r="B150" s="26" t="s">
        <v>759</v>
      </c>
      <c r="C150" s="19" t="s">
        <v>768</v>
      </c>
      <c r="D150" s="20" t="s">
        <v>90</v>
      </c>
      <c r="E150" s="25">
        <v>77</v>
      </c>
      <c r="F150" s="30">
        <v>2.73</v>
      </c>
      <c r="G150" s="10" t="str">
        <f t="shared" si="2"/>
        <v>Khá</v>
      </c>
      <c r="H150" s="11"/>
    </row>
    <row r="151" spans="1:8" s="2" customFormat="1" ht="16.5">
      <c r="A151" s="8">
        <v>145</v>
      </c>
      <c r="B151" s="26" t="s">
        <v>759</v>
      </c>
      <c r="C151" s="19" t="s">
        <v>396</v>
      </c>
      <c r="D151" s="20" t="s">
        <v>72</v>
      </c>
      <c r="E151" s="25">
        <v>75.5</v>
      </c>
      <c r="F151" s="30">
        <v>2.73</v>
      </c>
      <c r="G151" s="10" t="str">
        <f t="shared" si="2"/>
        <v>Khá</v>
      </c>
      <c r="H151" s="11"/>
    </row>
    <row r="152" spans="1:8" s="2" customFormat="1" ht="16.5">
      <c r="A152" s="8">
        <v>146</v>
      </c>
      <c r="B152" s="26" t="s">
        <v>759</v>
      </c>
      <c r="C152" s="19" t="s">
        <v>774</v>
      </c>
      <c r="D152" s="20" t="s">
        <v>73</v>
      </c>
      <c r="E152" s="25">
        <v>83.5</v>
      </c>
      <c r="F152" s="30">
        <v>2.7</v>
      </c>
      <c r="G152" s="10" t="str">
        <f t="shared" si="2"/>
        <v>Khá</v>
      </c>
      <c r="H152" s="11"/>
    </row>
    <row r="153" spans="1:8" s="2" customFormat="1" ht="16.5">
      <c r="A153" s="8">
        <v>147</v>
      </c>
      <c r="B153" s="26" t="s">
        <v>759</v>
      </c>
      <c r="C153" s="19" t="s">
        <v>439</v>
      </c>
      <c r="D153" s="20" t="s">
        <v>90</v>
      </c>
      <c r="E153" s="25">
        <v>83</v>
      </c>
      <c r="F153" s="30">
        <v>2.7</v>
      </c>
      <c r="G153" s="10" t="str">
        <f t="shared" si="2"/>
        <v>Khá</v>
      </c>
      <c r="H153" s="11"/>
    </row>
    <row r="154" spans="1:8" s="2" customFormat="1" ht="16.5">
      <c r="A154" s="8">
        <v>148</v>
      </c>
      <c r="B154" s="26" t="s">
        <v>759</v>
      </c>
      <c r="C154" s="19" t="s">
        <v>725</v>
      </c>
      <c r="D154" s="20" t="s">
        <v>464</v>
      </c>
      <c r="E154" s="25">
        <v>80.5</v>
      </c>
      <c r="F154" s="30">
        <v>2.7</v>
      </c>
      <c r="G154" s="10" t="str">
        <f t="shared" si="2"/>
        <v>Khá</v>
      </c>
      <c r="H154" s="11"/>
    </row>
    <row r="155" spans="1:8" s="2" customFormat="1" ht="16.5">
      <c r="A155" s="8">
        <v>149</v>
      </c>
      <c r="B155" s="26" t="s">
        <v>759</v>
      </c>
      <c r="C155" s="19" t="s">
        <v>763</v>
      </c>
      <c r="D155" s="20" t="s">
        <v>111</v>
      </c>
      <c r="E155" s="25">
        <v>78</v>
      </c>
      <c r="F155" s="30">
        <v>2.68</v>
      </c>
      <c r="G155" s="10" t="str">
        <f t="shared" si="2"/>
        <v>Khá</v>
      </c>
      <c r="H155" s="11"/>
    </row>
    <row r="156" spans="1:8" s="2" customFormat="1" ht="16.5">
      <c r="A156" s="8">
        <v>150</v>
      </c>
      <c r="B156" s="26" t="s">
        <v>759</v>
      </c>
      <c r="C156" s="19" t="s">
        <v>410</v>
      </c>
      <c r="D156" s="20" t="s">
        <v>764</v>
      </c>
      <c r="E156" s="25">
        <v>75</v>
      </c>
      <c r="F156" s="30">
        <v>2.67</v>
      </c>
      <c r="G156" s="10" t="str">
        <f t="shared" si="2"/>
        <v>Khá</v>
      </c>
      <c r="H156" s="11"/>
    </row>
    <row r="157" spans="1:8" s="2" customFormat="1" ht="16.5">
      <c r="A157" s="8">
        <v>151</v>
      </c>
      <c r="B157" s="26" t="s">
        <v>759</v>
      </c>
      <c r="C157" s="19" t="s">
        <v>393</v>
      </c>
      <c r="D157" s="20" t="s">
        <v>49</v>
      </c>
      <c r="E157" s="25">
        <v>74</v>
      </c>
      <c r="F157" s="30">
        <v>2.67</v>
      </c>
      <c r="G157" s="10" t="str">
        <f t="shared" si="2"/>
        <v>Khá</v>
      </c>
      <c r="H157" s="11"/>
    </row>
    <row r="158" spans="1:8" s="2" customFormat="1" ht="16.5">
      <c r="A158" s="8">
        <v>152</v>
      </c>
      <c r="B158" s="26" t="s">
        <v>759</v>
      </c>
      <c r="C158" s="19" t="s">
        <v>762</v>
      </c>
      <c r="D158" s="20" t="s">
        <v>49</v>
      </c>
      <c r="E158" s="25">
        <v>74</v>
      </c>
      <c r="F158" s="30">
        <v>2.65</v>
      </c>
      <c r="G158" s="10" t="str">
        <f t="shared" si="2"/>
        <v>Khá</v>
      </c>
      <c r="H158" s="11"/>
    </row>
    <row r="159" spans="1:8" s="2" customFormat="1" ht="16.5">
      <c r="A159" s="8">
        <v>153</v>
      </c>
      <c r="B159" s="26" t="s">
        <v>759</v>
      </c>
      <c r="C159" s="19" t="s">
        <v>393</v>
      </c>
      <c r="D159" s="20" t="s">
        <v>98</v>
      </c>
      <c r="E159" s="25">
        <v>76</v>
      </c>
      <c r="F159" s="30">
        <v>2.64</v>
      </c>
      <c r="G159" s="10" t="str">
        <f t="shared" si="2"/>
        <v>Khá</v>
      </c>
      <c r="H159" s="11"/>
    </row>
    <row r="160" spans="1:8" s="2" customFormat="1" ht="16.5">
      <c r="A160" s="8">
        <v>154</v>
      </c>
      <c r="B160" s="26" t="s">
        <v>759</v>
      </c>
      <c r="C160" s="19" t="s">
        <v>766</v>
      </c>
      <c r="D160" s="20" t="s">
        <v>90</v>
      </c>
      <c r="E160" s="25">
        <v>74.5</v>
      </c>
      <c r="F160" s="30">
        <v>2.61</v>
      </c>
      <c r="G160" s="10" t="str">
        <f t="shared" si="2"/>
        <v>Khá</v>
      </c>
      <c r="H160" s="11"/>
    </row>
    <row r="161" spans="1:8" s="2" customFormat="1" ht="16.5">
      <c r="A161" s="8">
        <v>155</v>
      </c>
      <c r="B161" s="26" t="s">
        <v>759</v>
      </c>
      <c r="C161" s="19" t="s">
        <v>769</v>
      </c>
      <c r="D161" s="20" t="s">
        <v>90</v>
      </c>
      <c r="E161" s="25">
        <v>76.5</v>
      </c>
      <c r="F161" s="30">
        <v>2.58</v>
      </c>
      <c r="G161" s="10" t="str">
        <f t="shared" si="2"/>
        <v>Khá</v>
      </c>
      <c r="H161" s="11"/>
    </row>
    <row r="162" spans="1:8" s="2" customFormat="1" ht="16.5">
      <c r="A162" s="8">
        <v>156</v>
      </c>
      <c r="B162" s="26" t="s">
        <v>759</v>
      </c>
      <c r="C162" s="19" t="s">
        <v>393</v>
      </c>
      <c r="D162" s="20" t="s">
        <v>49</v>
      </c>
      <c r="E162" s="25">
        <v>74</v>
      </c>
      <c r="F162" s="30">
        <v>2.58</v>
      </c>
      <c r="G162" s="10" t="str">
        <f t="shared" si="2"/>
        <v>Khá</v>
      </c>
      <c r="H162" s="11"/>
    </row>
    <row r="163" spans="1:8" s="2" customFormat="1" ht="16.5">
      <c r="A163" s="8">
        <v>157</v>
      </c>
      <c r="B163" s="26" t="s">
        <v>759</v>
      </c>
      <c r="C163" s="19" t="s">
        <v>388</v>
      </c>
      <c r="D163" s="20" t="s">
        <v>90</v>
      </c>
      <c r="E163" s="25">
        <v>75</v>
      </c>
      <c r="F163" s="30">
        <v>2.56</v>
      </c>
      <c r="G163" s="10" t="str">
        <f t="shared" si="2"/>
        <v>Khá</v>
      </c>
      <c r="H163" s="11"/>
    </row>
    <row r="164" spans="1:8" s="2" customFormat="1" ht="16.5">
      <c r="A164" s="8">
        <v>158</v>
      </c>
      <c r="B164" s="26" t="s">
        <v>759</v>
      </c>
      <c r="C164" s="19" t="s">
        <v>772</v>
      </c>
      <c r="D164" s="20" t="s">
        <v>90</v>
      </c>
      <c r="E164" s="25">
        <v>74</v>
      </c>
      <c r="F164" s="30">
        <v>2.56</v>
      </c>
      <c r="G164" s="10" t="str">
        <f t="shared" si="2"/>
        <v>Khá</v>
      </c>
      <c r="H164" s="11"/>
    </row>
    <row r="165" spans="1:8" s="2" customFormat="1" ht="16.5">
      <c r="A165" s="8">
        <v>159</v>
      </c>
      <c r="B165" s="26" t="s">
        <v>759</v>
      </c>
      <c r="C165" s="19" t="s">
        <v>666</v>
      </c>
      <c r="D165" s="20" t="s">
        <v>69</v>
      </c>
      <c r="E165" s="25">
        <v>78</v>
      </c>
      <c r="F165" s="30">
        <v>2.5299999999999998</v>
      </c>
      <c r="G165" s="10" t="str">
        <f t="shared" si="2"/>
        <v>Khá</v>
      </c>
      <c r="H165" s="11"/>
    </row>
    <row r="166" spans="1:8" s="2" customFormat="1" ht="16.5">
      <c r="A166" s="8">
        <v>160</v>
      </c>
      <c r="B166" s="26" t="s">
        <v>759</v>
      </c>
      <c r="C166" s="19" t="s">
        <v>770</v>
      </c>
      <c r="D166" s="20" t="s">
        <v>90</v>
      </c>
      <c r="E166" s="25">
        <v>74</v>
      </c>
      <c r="F166" s="30">
        <v>2.5299999999999998</v>
      </c>
      <c r="G166" s="10" t="str">
        <f t="shared" si="2"/>
        <v>Khá</v>
      </c>
      <c r="H166" s="11"/>
    </row>
    <row r="167" spans="1:8" s="2" customFormat="1" ht="16.5">
      <c r="A167" s="8">
        <v>161</v>
      </c>
      <c r="B167" s="26" t="s">
        <v>759</v>
      </c>
      <c r="C167" s="19" t="s">
        <v>756</v>
      </c>
      <c r="D167" s="20" t="s">
        <v>76</v>
      </c>
      <c r="E167" s="25">
        <v>80</v>
      </c>
      <c r="F167" s="30">
        <v>2.5</v>
      </c>
      <c r="G167" s="10" t="str">
        <f t="shared" si="2"/>
        <v>Khá</v>
      </c>
      <c r="H167" s="11"/>
    </row>
    <row r="168" spans="1:8" s="2" customFormat="1" ht="16.5">
      <c r="A168" s="8">
        <v>162</v>
      </c>
      <c r="B168" s="26" t="s">
        <v>775</v>
      </c>
      <c r="C168" s="19" t="s">
        <v>546</v>
      </c>
      <c r="D168" s="20" t="s">
        <v>32</v>
      </c>
      <c r="E168" s="25">
        <v>89.5</v>
      </c>
      <c r="F168" s="30">
        <v>3.45</v>
      </c>
      <c r="G168" s="10" t="str">
        <f t="shared" si="2"/>
        <v>Giỏi</v>
      </c>
      <c r="H168" s="11"/>
    </row>
    <row r="169" spans="1:8" s="2" customFormat="1" ht="16.5">
      <c r="A169" s="8">
        <v>163</v>
      </c>
      <c r="B169" s="26" t="s">
        <v>775</v>
      </c>
      <c r="C169" s="19" t="s">
        <v>777</v>
      </c>
      <c r="D169" s="20" t="s">
        <v>20</v>
      </c>
      <c r="E169" s="25">
        <v>81</v>
      </c>
      <c r="F169" s="30">
        <v>3.36</v>
      </c>
      <c r="G169" s="10" t="str">
        <f t="shared" si="2"/>
        <v>Giỏi</v>
      </c>
      <c r="H169" s="11"/>
    </row>
    <row r="170" spans="1:8" s="2" customFormat="1" ht="16.5">
      <c r="A170" s="8">
        <v>164</v>
      </c>
      <c r="B170" s="26" t="s">
        <v>775</v>
      </c>
      <c r="C170" s="19" t="s">
        <v>391</v>
      </c>
      <c r="D170" s="20" t="s">
        <v>109</v>
      </c>
      <c r="E170" s="25">
        <v>80</v>
      </c>
      <c r="F170" s="30">
        <v>3.32</v>
      </c>
      <c r="G170" s="10" t="str">
        <f t="shared" si="2"/>
        <v>Giỏi</v>
      </c>
      <c r="H170" s="11"/>
    </row>
    <row r="171" spans="1:8" s="2" customFormat="1" ht="16.5">
      <c r="A171" s="8">
        <v>165</v>
      </c>
      <c r="B171" s="26" t="s">
        <v>775</v>
      </c>
      <c r="C171" s="19" t="s">
        <v>636</v>
      </c>
      <c r="D171" s="20" t="s">
        <v>32</v>
      </c>
      <c r="E171" s="25">
        <v>80</v>
      </c>
      <c r="F171" s="30">
        <v>3.29</v>
      </c>
      <c r="G171" s="10" t="str">
        <f t="shared" si="2"/>
        <v>Giỏi</v>
      </c>
      <c r="H171" s="11"/>
    </row>
    <row r="172" spans="1:8" s="2" customFormat="1" ht="16.5">
      <c r="A172" s="8">
        <v>166</v>
      </c>
      <c r="B172" s="26" t="s">
        <v>775</v>
      </c>
      <c r="C172" s="19" t="s">
        <v>483</v>
      </c>
      <c r="D172" s="20" t="s">
        <v>108</v>
      </c>
      <c r="E172" s="25">
        <v>78</v>
      </c>
      <c r="F172" s="30">
        <v>3.16</v>
      </c>
      <c r="G172" s="10" t="str">
        <f t="shared" si="2"/>
        <v>Khá</v>
      </c>
      <c r="H172" s="11"/>
    </row>
    <row r="173" spans="1:8" s="2" customFormat="1" ht="16.5">
      <c r="A173" s="8">
        <v>167</v>
      </c>
      <c r="B173" s="26" t="s">
        <v>775</v>
      </c>
      <c r="C173" s="19" t="s">
        <v>779</v>
      </c>
      <c r="D173" s="20" t="s">
        <v>130</v>
      </c>
      <c r="E173" s="25">
        <v>79</v>
      </c>
      <c r="F173" s="30">
        <v>3.05</v>
      </c>
      <c r="G173" s="10" t="str">
        <f t="shared" si="2"/>
        <v>Khá</v>
      </c>
      <c r="H173" s="11"/>
    </row>
    <row r="174" spans="1:8" s="2" customFormat="1" ht="16.5">
      <c r="A174" s="8">
        <v>168</v>
      </c>
      <c r="B174" s="26" t="s">
        <v>775</v>
      </c>
      <c r="C174" s="19" t="s">
        <v>781</v>
      </c>
      <c r="D174" s="20" t="s">
        <v>32</v>
      </c>
      <c r="E174" s="25">
        <v>86</v>
      </c>
      <c r="F174" s="30">
        <v>2.98</v>
      </c>
      <c r="G174" s="10" t="str">
        <f t="shared" si="2"/>
        <v>Khá</v>
      </c>
      <c r="H174" s="11"/>
    </row>
    <row r="175" spans="1:8" s="2" customFormat="1" ht="16.5">
      <c r="A175" s="8">
        <v>169</v>
      </c>
      <c r="B175" s="26" t="s">
        <v>775</v>
      </c>
      <c r="C175" s="19" t="s">
        <v>783</v>
      </c>
      <c r="D175" s="20" t="s">
        <v>59</v>
      </c>
      <c r="E175" s="25">
        <v>84</v>
      </c>
      <c r="F175" s="30">
        <v>2.97</v>
      </c>
      <c r="G175" s="10" t="str">
        <f t="shared" si="2"/>
        <v>Khá</v>
      </c>
      <c r="H175" s="11"/>
    </row>
    <row r="176" spans="1:8" s="2" customFormat="1" ht="16.5">
      <c r="A176" s="8">
        <v>170</v>
      </c>
      <c r="B176" s="26" t="s">
        <v>775</v>
      </c>
      <c r="C176" s="19" t="s">
        <v>460</v>
      </c>
      <c r="D176" s="20" t="s">
        <v>32</v>
      </c>
      <c r="E176" s="25">
        <v>82</v>
      </c>
      <c r="F176" s="30">
        <v>2.88</v>
      </c>
      <c r="G176" s="10" t="str">
        <f t="shared" si="2"/>
        <v>Khá</v>
      </c>
      <c r="H176" s="11"/>
    </row>
    <row r="177" spans="1:8" s="2" customFormat="1" ht="16.5">
      <c r="A177" s="8">
        <v>171</v>
      </c>
      <c r="B177" s="26" t="s">
        <v>775</v>
      </c>
      <c r="C177" s="19" t="s">
        <v>776</v>
      </c>
      <c r="D177" s="20" t="s">
        <v>495</v>
      </c>
      <c r="E177" s="25">
        <v>79.5</v>
      </c>
      <c r="F177" s="30">
        <v>2.85</v>
      </c>
      <c r="G177" s="10" t="str">
        <f t="shared" si="2"/>
        <v>Khá</v>
      </c>
      <c r="H177" s="11"/>
    </row>
    <row r="178" spans="1:8" s="2" customFormat="1" ht="16.5">
      <c r="A178" s="8">
        <v>172</v>
      </c>
      <c r="B178" s="26" t="s">
        <v>775</v>
      </c>
      <c r="C178" s="19" t="s">
        <v>489</v>
      </c>
      <c r="D178" s="20" t="s">
        <v>32</v>
      </c>
      <c r="E178" s="25">
        <v>77.5</v>
      </c>
      <c r="F178" s="30">
        <v>2.85</v>
      </c>
      <c r="G178" s="10" t="str">
        <f t="shared" si="2"/>
        <v>Khá</v>
      </c>
      <c r="H178" s="11"/>
    </row>
    <row r="179" spans="1:8" s="2" customFormat="1" ht="16.5">
      <c r="A179" s="8">
        <v>173</v>
      </c>
      <c r="B179" s="26" t="s">
        <v>775</v>
      </c>
      <c r="C179" s="19" t="s">
        <v>396</v>
      </c>
      <c r="D179" s="20" t="s">
        <v>108</v>
      </c>
      <c r="E179" s="25">
        <v>77</v>
      </c>
      <c r="F179" s="30">
        <v>2.83</v>
      </c>
      <c r="G179" s="10" t="str">
        <f t="shared" si="2"/>
        <v>Khá</v>
      </c>
      <c r="H179" s="11"/>
    </row>
    <row r="180" spans="1:8" s="2" customFormat="1" ht="16.5">
      <c r="A180" s="8">
        <v>174</v>
      </c>
      <c r="B180" s="26" t="s">
        <v>775</v>
      </c>
      <c r="C180" s="19" t="s">
        <v>778</v>
      </c>
      <c r="D180" s="20" t="s">
        <v>703</v>
      </c>
      <c r="E180" s="25">
        <v>80</v>
      </c>
      <c r="F180" s="30">
        <v>2.82</v>
      </c>
      <c r="G180" s="10" t="str">
        <f t="shared" si="2"/>
        <v>Khá</v>
      </c>
      <c r="H180" s="11"/>
    </row>
    <row r="181" spans="1:8" s="2" customFormat="1" ht="16.5">
      <c r="A181" s="8">
        <v>175</v>
      </c>
      <c r="B181" s="26" t="s">
        <v>775</v>
      </c>
      <c r="C181" s="19" t="s">
        <v>581</v>
      </c>
      <c r="D181" s="20" t="s">
        <v>758</v>
      </c>
      <c r="E181" s="25">
        <v>76</v>
      </c>
      <c r="F181" s="30">
        <v>2.82</v>
      </c>
      <c r="G181" s="10" t="str">
        <f t="shared" si="2"/>
        <v>Khá</v>
      </c>
      <c r="H181" s="11"/>
    </row>
    <row r="182" spans="1:8" s="2" customFormat="1" ht="16.5">
      <c r="A182" s="8">
        <v>176</v>
      </c>
      <c r="B182" s="26" t="s">
        <v>775</v>
      </c>
      <c r="C182" s="19" t="s">
        <v>460</v>
      </c>
      <c r="D182" s="20" t="s">
        <v>32</v>
      </c>
      <c r="E182" s="25">
        <v>76</v>
      </c>
      <c r="F182" s="30">
        <v>2.77</v>
      </c>
      <c r="G182" s="10" t="str">
        <f t="shared" si="2"/>
        <v>Khá</v>
      </c>
      <c r="H182" s="11"/>
    </row>
    <row r="183" spans="1:8" s="2" customFormat="1" ht="16.5">
      <c r="A183" s="8">
        <v>177</v>
      </c>
      <c r="B183" s="26" t="s">
        <v>775</v>
      </c>
      <c r="C183" s="19" t="s">
        <v>387</v>
      </c>
      <c r="D183" s="20" t="s">
        <v>257</v>
      </c>
      <c r="E183" s="25">
        <v>77</v>
      </c>
      <c r="F183" s="30">
        <v>2.76</v>
      </c>
      <c r="G183" s="10" t="str">
        <f t="shared" si="2"/>
        <v>Khá</v>
      </c>
      <c r="H183" s="11"/>
    </row>
    <row r="184" spans="1:8" s="2" customFormat="1" ht="16.5">
      <c r="A184" s="8">
        <v>178</v>
      </c>
      <c r="B184" s="26" t="s">
        <v>775</v>
      </c>
      <c r="C184" s="19" t="s">
        <v>786</v>
      </c>
      <c r="D184" s="20" t="s">
        <v>77</v>
      </c>
      <c r="E184" s="25">
        <v>80</v>
      </c>
      <c r="F184" s="30">
        <v>2.74</v>
      </c>
      <c r="G184" s="10" t="str">
        <f t="shared" si="2"/>
        <v>Khá</v>
      </c>
      <c r="H184" s="12"/>
    </row>
    <row r="185" spans="1:8" s="2" customFormat="1" ht="16.5">
      <c r="A185" s="8">
        <v>179</v>
      </c>
      <c r="B185" s="26" t="s">
        <v>775</v>
      </c>
      <c r="C185" s="19" t="s">
        <v>780</v>
      </c>
      <c r="D185" s="20" t="s">
        <v>108</v>
      </c>
      <c r="E185" s="25">
        <v>77.5</v>
      </c>
      <c r="F185" s="30">
        <v>2.74</v>
      </c>
      <c r="G185" s="10" t="str">
        <f t="shared" si="2"/>
        <v>Khá</v>
      </c>
      <c r="H185" s="11"/>
    </row>
    <row r="186" spans="1:8" s="2" customFormat="1" ht="16.5">
      <c r="A186" s="8">
        <v>180</v>
      </c>
      <c r="B186" s="26" t="s">
        <v>775</v>
      </c>
      <c r="C186" s="19" t="s">
        <v>521</v>
      </c>
      <c r="D186" s="20" t="s">
        <v>232</v>
      </c>
      <c r="E186" s="25">
        <v>81</v>
      </c>
      <c r="F186" s="30">
        <v>2.73</v>
      </c>
      <c r="G186" s="10" t="str">
        <f t="shared" si="2"/>
        <v>Khá</v>
      </c>
      <c r="H186" s="12"/>
    </row>
    <row r="187" spans="1:8" s="2" customFormat="1" ht="16.5">
      <c r="A187" s="8">
        <v>181</v>
      </c>
      <c r="B187" s="26" t="s">
        <v>775</v>
      </c>
      <c r="C187" s="19" t="s">
        <v>784</v>
      </c>
      <c r="D187" s="20" t="s">
        <v>66</v>
      </c>
      <c r="E187" s="25">
        <v>79.5</v>
      </c>
      <c r="F187" s="30">
        <v>2.73</v>
      </c>
      <c r="G187" s="10" t="str">
        <f t="shared" si="2"/>
        <v>Khá</v>
      </c>
      <c r="H187" s="11"/>
    </row>
    <row r="188" spans="1:8" s="2" customFormat="1" ht="16.5">
      <c r="A188" s="8">
        <v>182</v>
      </c>
      <c r="B188" s="26" t="s">
        <v>775</v>
      </c>
      <c r="C188" s="19" t="s">
        <v>723</v>
      </c>
      <c r="D188" s="20" t="s">
        <v>103</v>
      </c>
      <c r="E188" s="25">
        <v>78.5</v>
      </c>
      <c r="F188" s="30">
        <v>2.73</v>
      </c>
      <c r="G188" s="10" t="str">
        <f t="shared" si="2"/>
        <v>Khá</v>
      </c>
      <c r="H188" s="11"/>
    </row>
    <row r="189" spans="1:8" s="2" customFormat="1" ht="16.5">
      <c r="A189" s="8">
        <v>183</v>
      </c>
      <c r="B189" s="26" t="s">
        <v>775</v>
      </c>
      <c r="C189" s="19" t="s">
        <v>789</v>
      </c>
      <c r="D189" s="20" t="s">
        <v>790</v>
      </c>
      <c r="E189" s="25">
        <v>88.5</v>
      </c>
      <c r="F189" s="30">
        <v>2.71</v>
      </c>
      <c r="G189" s="10" t="str">
        <f t="shared" si="2"/>
        <v>Khá</v>
      </c>
      <c r="H189" s="12"/>
    </row>
    <row r="190" spans="1:8" s="2" customFormat="1" ht="16.5">
      <c r="A190" s="8">
        <v>184</v>
      </c>
      <c r="B190" s="26" t="s">
        <v>775</v>
      </c>
      <c r="C190" s="19" t="s">
        <v>791</v>
      </c>
      <c r="D190" s="20" t="s">
        <v>152</v>
      </c>
      <c r="E190" s="25">
        <v>74.5</v>
      </c>
      <c r="F190" s="30">
        <v>2.7</v>
      </c>
      <c r="G190" s="10" t="str">
        <f t="shared" si="2"/>
        <v>Khá</v>
      </c>
      <c r="H190" s="12"/>
    </row>
    <row r="191" spans="1:8" s="2" customFormat="1" ht="16.5">
      <c r="A191" s="8">
        <v>185</v>
      </c>
      <c r="B191" s="26" t="s">
        <v>775</v>
      </c>
      <c r="C191" s="19" t="s">
        <v>449</v>
      </c>
      <c r="D191" s="20" t="s">
        <v>25</v>
      </c>
      <c r="E191" s="25">
        <v>77</v>
      </c>
      <c r="F191" s="30">
        <v>2.64</v>
      </c>
      <c r="G191" s="10" t="str">
        <f t="shared" si="2"/>
        <v>Khá</v>
      </c>
      <c r="H191" s="11"/>
    </row>
    <row r="192" spans="1:8" s="2" customFormat="1" ht="16.5">
      <c r="A192" s="8">
        <v>186</v>
      </c>
      <c r="B192" s="26" t="s">
        <v>775</v>
      </c>
      <c r="C192" s="19" t="s">
        <v>701</v>
      </c>
      <c r="D192" s="20" t="s">
        <v>92</v>
      </c>
      <c r="E192" s="25">
        <v>74.5</v>
      </c>
      <c r="F192" s="30">
        <v>2.64</v>
      </c>
      <c r="G192" s="10" t="str">
        <f t="shared" si="2"/>
        <v>Khá</v>
      </c>
      <c r="H192" s="12"/>
    </row>
    <row r="193" spans="1:8" s="2" customFormat="1" ht="16.5">
      <c r="A193" s="8">
        <v>187</v>
      </c>
      <c r="B193" s="26" t="s">
        <v>775</v>
      </c>
      <c r="C193" s="19" t="s">
        <v>393</v>
      </c>
      <c r="D193" s="20" t="s">
        <v>109</v>
      </c>
      <c r="E193" s="25">
        <v>77.5</v>
      </c>
      <c r="F193" s="30">
        <v>2.61</v>
      </c>
      <c r="G193" s="10" t="str">
        <f t="shared" si="2"/>
        <v>Khá</v>
      </c>
      <c r="H193" s="11"/>
    </row>
    <row r="194" spans="1:8" s="2" customFormat="1" ht="16.5">
      <c r="A194" s="8">
        <v>188</v>
      </c>
      <c r="B194" s="26" t="s">
        <v>775</v>
      </c>
      <c r="C194" s="19" t="s">
        <v>386</v>
      </c>
      <c r="D194" s="20" t="s">
        <v>103</v>
      </c>
      <c r="E194" s="25">
        <v>79</v>
      </c>
      <c r="F194" s="30">
        <v>2.58</v>
      </c>
      <c r="G194" s="10" t="str">
        <f t="shared" si="2"/>
        <v>Khá</v>
      </c>
      <c r="H194" s="11"/>
    </row>
    <row r="195" spans="1:8" s="2" customFormat="1" ht="16.5">
      <c r="A195" s="8">
        <v>189</v>
      </c>
      <c r="B195" s="26" t="s">
        <v>775</v>
      </c>
      <c r="C195" s="19" t="s">
        <v>787</v>
      </c>
      <c r="D195" s="20" t="s">
        <v>109</v>
      </c>
      <c r="E195" s="25">
        <v>79</v>
      </c>
      <c r="F195" s="30">
        <v>2.58</v>
      </c>
      <c r="G195" s="10" t="str">
        <f t="shared" si="2"/>
        <v>Khá</v>
      </c>
      <c r="H195" s="11"/>
    </row>
    <row r="196" spans="1:8" s="2" customFormat="1" ht="16.5">
      <c r="A196" s="8">
        <v>190</v>
      </c>
      <c r="B196" s="26" t="s">
        <v>775</v>
      </c>
      <c r="C196" s="19" t="s">
        <v>782</v>
      </c>
      <c r="D196" s="20" t="s">
        <v>22</v>
      </c>
      <c r="E196" s="25">
        <v>86.5</v>
      </c>
      <c r="F196" s="30">
        <v>2.56</v>
      </c>
      <c r="G196" s="10" t="str">
        <f t="shared" si="2"/>
        <v>Khá</v>
      </c>
      <c r="H196" s="11"/>
    </row>
    <row r="197" spans="1:8" s="2" customFormat="1" ht="16.5">
      <c r="A197" s="8">
        <v>191</v>
      </c>
      <c r="B197" s="26" t="s">
        <v>775</v>
      </c>
      <c r="C197" s="19" t="s">
        <v>417</v>
      </c>
      <c r="D197" s="20" t="s">
        <v>25</v>
      </c>
      <c r="E197" s="25">
        <v>75</v>
      </c>
      <c r="F197" s="30">
        <v>2.56</v>
      </c>
      <c r="G197" s="10" t="str">
        <f t="shared" si="2"/>
        <v>Khá</v>
      </c>
      <c r="H197" s="11"/>
    </row>
    <row r="198" spans="1:8" s="2" customFormat="1" ht="16.5">
      <c r="A198" s="8">
        <v>192</v>
      </c>
      <c r="B198" s="26" t="s">
        <v>775</v>
      </c>
      <c r="C198" s="19" t="s">
        <v>785</v>
      </c>
      <c r="D198" s="20" t="s">
        <v>77</v>
      </c>
      <c r="E198" s="25">
        <v>74.5</v>
      </c>
      <c r="F198" s="30">
        <v>2.5499999999999998</v>
      </c>
      <c r="G198" s="10" t="str">
        <f t="shared" si="2"/>
        <v>Khá</v>
      </c>
      <c r="H198" s="11"/>
    </row>
    <row r="199" spans="1:8" s="2" customFormat="1" ht="16.5">
      <c r="A199" s="8">
        <v>193</v>
      </c>
      <c r="B199" s="26" t="s">
        <v>775</v>
      </c>
      <c r="C199" s="19" t="s">
        <v>788</v>
      </c>
      <c r="D199" s="20" t="s">
        <v>135</v>
      </c>
      <c r="E199" s="25">
        <v>76</v>
      </c>
      <c r="F199" s="30">
        <v>2.5299999999999998</v>
      </c>
      <c r="G199" s="10" t="str">
        <f t="shared" ref="G199:G262" si="3">IF(AND(F199&gt;=3.6,E199&gt;=90),".Xuất sắc",IF(AND(F199&gt;=3.2,E199&gt;=80),"Giỏi",IF(AND(F199&gt;=2.5,E199&gt;=65),"Khá","Yếu")))</f>
        <v>Khá</v>
      </c>
      <c r="H199" s="11"/>
    </row>
    <row r="200" spans="1:8" s="2" customFormat="1" ht="16.5">
      <c r="A200" s="8">
        <v>194</v>
      </c>
      <c r="B200" s="26" t="s">
        <v>775</v>
      </c>
      <c r="C200" s="19" t="s">
        <v>393</v>
      </c>
      <c r="D200" s="20" t="s">
        <v>167</v>
      </c>
      <c r="E200" s="25">
        <v>75</v>
      </c>
      <c r="F200" s="30">
        <v>2.5299999999999998</v>
      </c>
      <c r="G200" s="10" t="str">
        <f t="shared" si="3"/>
        <v>Khá</v>
      </c>
      <c r="H200" s="11"/>
    </row>
    <row r="201" spans="1:8" s="2" customFormat="1" ht="16.5">
      <c r="A201" s="8">
        <v>195</v>
      </c>
      <c r="B201" s="26" t="s">
        <v>775</v>
      </c>
      <c r="C201" s="19" t="s">
        <v>388</v>
      </c>
      <c r="D201" s="20" t="s">
        <v>109</v>
      </c>
      <c r="E201" s="25">
        <v>73.5</v>
      </c>
      <c r="F201" s="30">
        <v>2.5299999999999998</v>
      </c>
      <c r="G201" s="10" t="str">
        <f t="shared" si="3"/>
        <v>Khá</v>
      </c>
      <c r="H201" s="11"/>
    </row>
    <row r="202" spans="1:8" s="2" customFormat="1" ht="16.5">
      <c r="A202" s="8">
        <v>196</v>
      </c>
      <c r="B202" s="26" t="s">
        <v>775</v>
      </c>
      <c r="C202" s="19" t="s">
        <v>410</v>
      </c>
      <c r="D202" s="20" t="s">
        <v>77</v>
      </c>
      <c r="E202" s="25">
        <v>72</v>
      </c>
      <c r="F202" s="30">
        <v>2.5299999999999998</v>
      </c>
      <c r="G202" s="10" t="str">
        <f t="shared" si="3"/>
        <v>Khá</v>
      </c>
      <c r="H202" s="11"/>
    </row>
    <row r="203" spans="1:8" s="2" customFormat="1" ht="16.5">
      <c r="A203" s="8">
        <v>197</v>
      </c>
      <c r="B203" s="26" t="s">
        <v>775</v>
      </c>
      <c r="C203" s="19" t="s">
        <v>417</v>
      </c>
      <c r="D203" s="20" t="s">
        <v>103</v>
      </c>
      <c r="E203" s="25">
        <v>73</v>
      </c>
      <c r="F203" s="30">
        <v>2.52</v>
      </c>
      <c r="G203" s="10" t="str">
        <f t="shared" si="3"/>
        <v>Khá</v>
      </c>
      <c r="H203" s="11"/>
    </row>
    <row r="204" spans="1:8" s="2" customFormat="1" ht="16.5">
      <c r="A204" s="8">
        <v>198</v>
      </c>
      <c r="B204" s="26" t="s">
        <v>792</v>
      </c>
      <c r="C204" s="19" t="s">
        <v>503</v>
      </c>
      <c r="D204" s="20" t="s">
        <v>45</v>
      </c>
      <c r="E204" s="25">
        <v>82</v>
      </c>
      <c r="F204" s="30">
        <v>3.18</v>
      </c>
      <c r="G204" s="10" t="str">
        <f t="shared" si="3"/>
        <v>Khá</v>
      </c>
      <c r="H204" s="12"/>
    </row>
    <row r="205" spans="1:8" s="2" customFormat="1" ht="16.5">
      <c r="A205" s="8">
        <v>199</v>
      </c>
      <c r="B205" s="26" t="s">
        <v>792</v>
      </c>
      <c r="C205" s="19" t="s">
        <v>424</v>
      </c>
      <c r="D205" s="20" t="s">
        <v>129</v>
      </c>
      <c r="E205" s="25">
        <v>85</v>
      </c>
      <c r="F205" s="30">
        <v>3.05</v>
      </c>
      <c r="G205" s="10" t="str">
        <f t="shared" si="3"/>
        <v>Khá</v>
      </c>
      <c r="H205" s="11"/>
    </row>
    <row r="206" spans="1:8" s="2" customFormat="1" ht="16.5">
      <c r="A206" s="8">
        <v>200</v>
      </c>
      <c r="B206" s="26" t="s">
        <v>792</v>
      </c>
      <c r="C206" s="19" t="s">
        <v>474</v>
      </c>
      <c r="D206" s="20" t="s">
        <v>101</v>
      </c>
      <c r="E206" s="25">
        <v>84</v>
      </c>
      <c r="F206" s="30">
        <v>3.03</v>
      </c>
      <c r="G206" s="10" t="str">
        <f t="shared" si="3"/>
        <v>Khá</v>
      </c>
      <c r="H206" s="11"/>
    </row>
    <row r="207" spans="1:8" s="2" customFormat="1" ht="16.5">
      <c r="A207" s="8">
        <v>201</v>
      </c>
      <c r="B207" s="26" t="s">
        <v>792</v>
      </c>
      <c r="C207" s="19" t="s">
        <v>559</v>
      </c>
      <c r="D207" s="20" t="s">
        <v>803</v>
      </c>
      <c r="E207" s="25">
        <v>82</v>
      </c>
      <c r="F207" s="30">
        <v>2.88</v>
      </c>
      <c r="G207" s="10" t="str">
        <f t="shared" si="3"/>
        <v>Khá</v>
      </c>
      <c r="H207" s="11"/>
    </row>
    <row r="208" spans="1:8" s="2" customFormat="1" ht="16.5">
      <c r="A208" s="8">
        <v>202</v>
      </c>
      <c r="B208" s="26" t="s">
        <v>792</v>
      </c>
      <c r="C208" s="19" t="s">
        <v>796</v>
      </c>
      <c r="D208" s="20" t="s">
        <v>64</v>
      </c>
      <c r="E208" s="25">
        <v>75.5</v>
      </c>
      <c r="F208" s="30">
        <v>2.88</v>
      </c>
      <c r="G208" s="10" t="str">
        <f t="shared" si="3"/>
        <v>Khá</v>
      </c>
      <c r="H208" s="11"/>
    </row>
    <row r="209" spans="1:8" s="2" customFormat="1" ht="16.5">
      <c r="A209" s="8">
        <v>203</v>
      </c>
      <c r="B209" s="26" t="s">
        <v>792</v>
      </c>
      <c r="C209" s="19" t="s">
        <v>793</v>
      </c>
      <c r="D209" s="20" t="s">
        <v>17</v>
      </c>
      <c r="E209" s="25">
        <v>78.5</v>
      </c>
      <c r="F209" s="30">
        <v>2.86</v>
      </c>
      <c r="G209" s="10" t="str">
        <f t="shared" si="3"/>
        <v>Khá</v>
      </c>
      <c r="H209" s="11"/>
    </row>
    <row r="210" spans="1:8" s="2" customFormat="1" ht="16.5">
      <c r="A210" s="8">
        <v>204</v>
      </c>
      <c r="B210" s="26" t="s">
        <v>792</v>
      </c>
      <c r="C210" s="19" t="s">
        <v>393</v>
      </c>
      <c r="D210" s="20" t="s">
        <v>129</v>
      </c>
      <c r="E210" s="25">
        <v>82.5</v>
      </c>
      <c r="F210" s="30">
        <v>2.85</v>
      </c>
      <c r="G210" s="10" t="str">
        <f t="shared" si="3"/>
        <v>Khá</v>
      </c>
      <c r="H210" s="12"/>
    </row>
    <row r="211" spans="1:8" s="2" customFormat="1" ht="16.5">
      <c r="A211" s="8">
        <v>205</v>
      </c>
      <c r="B211" s="26" t="s">
        <v>792</v>
      </c>
      <c r="C211" s="19" t="s">
        <v>419</v>
      </c>
      <c r="D211" s="20" t="s">
        <v>77</v>
      </c>
      <c r="E211" s="25">
        <v>82</v>
      </c>
      <c r="F211" s="30">
        <v>2.82</v>
      </c>
      <c r="G211" s="10" t="str">
        <f t="shared" si="3"/>
        <v>Khá</v>
      </c>
      <c r="H211" s="11"/>
    </row>
    <row r="212" spans="1:8" s="2" customFormat="1" ht="16.5">
      <c r="A212" s="8">
        <v>206</v>
      </c>
      <c r="B212" s="26" t="s">
        <v>792</v>
      </c>
      <c r="C212" s="19" t="s">
        <v>799</v>
      </c>
      <c r="D212" s="20" t="s">
        <v>800</v>
      </c>
      <c r="E212" s="25">
        <v>74.5</v>
      </c>
      <c r="F212" s="30">
        <v>2.8</v>
      </c>
      <c r="G212" s="10" t="str">
        <f t="shared" si="3"/>
        <v>Khá</v>
      </c>
      <c r="H212" s="11"/>
    </row>
    <row r="213" spans="1:8" s="2" customFormat="1" ht="16.5">
      <c r="A213" s="8">
        <v>207</v>
      </c>
      <c r="B213" s="26" t="s">
        <v>792</v>
      </c>
      <c r="C213" s="19" t="s">
        <v>393</v>
      </c>
      <c r="D213" s="20" t="s">
        <v>42</v>
      </c>
      <c r="E213" s="25">
        <v>83</v>
      </c>
      <c r="F213" s="30">
        <v>2.79</v>
      </c>
      <c r="G213" s="10" t="str">
        <f t="shared" si="3"/>
        <v>Khá</v>
      </c>
      <c r="H213" s="11"/>
    </row>
    <row r="214" spans="1:8" s="2" customFormat="1" ht="16.5">
      <c r="A214" s="8">
        <v>208</v>
      </c>
      <c r="B214" s="26" t="s">
        <v>792</v>
      </c>
      <c r="C214" s="19" t="s">
        <v>386</v>
      </c>
      <c r="D214" s="20" t="s">
        <v>17</v>
      </c>
      <c r="E214" s="25">
        <v>76</v>
      </c>
      <c r="F214" s="30">
        <v>2.76</v>
      </c>
      <c r="G214" s="10" t="str">
        <f t="shared" si="3"/>
        <v>Khá</v>
      </c>
      <c r="H214" s="11"/>
    </row>
    <row r="215" spans="1:8" s="2" customFormat="1" ht="16.5">
      <c r="A215" s="8">
        <v>209</v>
      </c>
      <c r="B215" s="26" t="s">
        <v>792</v>
      </c>
      <c r="C215" s="19" t="s">
        <v>448</v>
      </c>
      <c r="D215" s="20" t="s">
        <v>17</v>
      </c>
      <c r="E215" s="25">
        <v>75</v>
      </c>
      <c r="F215" s="30">
        <v>2.76</v>
      </c>
      <c r="G215" s="10" t="str">
        <f t="shared" si="3"/>
        <v>Khá</v>
      </c>
      <c r="H215" s="12"/>
    </row>
    <row r="216" spans="1:8" s="2" customFormat="1" ht="16.5">
      <c r="A216" s="8">
        <v>210</v>
      </c>
      <c r="B216" s="26" t="s">
        <v>792</v>
      </c>
      <c r="C216" s="19" t="s">
        <v>666</v>
      </c>
      <c r="D216" s="20" t="s">
        <v>77</v>
      </c>
      <c r="E216" s="25">
        <v>73</v>
      </c>
      <c r="F216" s="30">
        <v>2.76</v>
      </c>
      <c r="G216" s="10" t="str">
        <f t="shared" si="3"/>
        <v>Khá</v>
      </c>
      <c r="H216" s="12"/>
    </row>
    <row r="217" spans="1:8" s="2" customFormat="1" ht="16.5">
      <c r="A217" s="8">
        <v>211</v>
      </c>
      <c r="B217" s="26" t="s">
        <v>792</v>
      </c>
      <c r="C217" s="19" t="s">
        <v>805</v>
      </c>
      <c r="D217" s="20" t="s">
        <v>92</v>
      </c>
      <c r="E217" s="25">
        <v>80.5</v>
      </c>
      <c r="F217" s="30">
        <v>2.74</v>
      </c>
      <c r="G217" s="10" t="str">
        <f t="shared" si="3"/>
        <v>Khá</v>
      </c>
      <c r="H217" s="12"/>
    </row>
    <row r="218" spans="1:8" s="2" customFormat="1" ht="16.5">
      <c r="A218" s="8">
        <v>212</v>
      </c>
      <c r="B218" s="26" t="s">
        <v>792</v>
      </c>
      <c r="C218" s="19" t="s">
        <v>806</v>
      </c>
      <c r="D218" s="20" t="s">
        <v>790</v>
      </c>
      <c r="E218" s="25">
        <v>74</v>
      </c>
      <c r="F218" s="30">
        <v>2.74</v>
      </c>
      <c r="G218" s="10" t="str">
        <f t="shared" si="3"/>
        <v>Khá</v>
      </c>
      <c r="H218" s="11"/>
    </row>
    <row r="219" spans="1:8" s="2" customFormat="1" ht="16.5">
      <c r="A219" s="8">
        <v>213</v>
      </c>
      <c r="B219" s="26" t="s">
        <v>792</v>
      </c>
      <c r="C219" s="19" t="s">
        <v>795</v>
      </c>
      <c r="D219" s="20" t="s">
        <v>17</v>
      </c>
      <c r="E219" s="25">
        <v>76</v>
      </c>
      <c r="F219" s="30">
        <v>2.73</v>
      </c>
      <c r="G219" s="10" t="str">
        <f t="shared" si="3"/>
        <v>Khá</v>
      </c>
      <c r="H219" s="11"/>
    </row>
    <row r="220" spans="1:8" s="2" customFormat="1" ht="16.5">
      <c r="A220" s="8">
        <v>214</v>
      </c>
      <c r="B220" s="26" t="s">
        <v>792</v>
      </c>
      <c r="C220" s="19" t="s">
        <v>661</v>
      </c>
      <c r="D220" s="20" t="s">
        <v>64</v>
      </c>
      <c r="E220" s="25">
        <v>79.5</v>
      </c>
      <c r="F220" s="30">
        <v>2.71</v>
      </c>
      <c r="G220" s="10" t="str">
        <f t="shared" si="3"/>
        <v>Khá</v>
      </c>
      <c r="H220" s="12"/>
    </row>
    <row r="221" spans="1:8" s="2" customFormat="1" ht="16.5">
      <c r="A221" s="8">
        <v>215</v>
      </c>
      <c r="B221" s="26" t="s">
        <v>792</v>
      </c>
      <c r="C221" s="19" t="s">
        <v>396</v>
      </c>
      <c r="D221" s="20" t="s">
        <v>105</v>
      </c>
      <c r="E221" s="25">
        <v>79</v>
      </c>
      <c r="F221" s="30">
        <v>2.71</v>
      </c>
      <c r="G221" s="10" t="str">
        <f t="shared" si="3"/>
        <v>Khá</v>
      </c>
      <c r="H221" s="11"/>
    </row>
    <row r="222" spans="1:8" s="2" customFormat="1" ht="16.5">
      <c r="A222" s="8">
        <v>216</v>
      </c>
      <c r="B222" s="26" t="s">
        <v>792</v>
      </c>
      <c r="C222" s="19" t="s">
        <v>802</v>
      </c>
      <c r="D222" s="20" t="s">
        <v>42</v>
      </c>
      <c r="E222" s="25">
        <v>79</v>
      </c>
      <c r="F222" s="30">
        <v>2.68</v>
      </c>
      <c r="G222" s="10" t="str">
        <f t="shared" si="3"/>
        <v>Khá</v>
      </c>
      <c r="H222" s="11"/>
    </row>
    <row r="223" spans="1:8" s="2" customFormat="1" ht="16.5">
      <c r="A223" s="8">
        <v>217</v>
      </c>
      <c r="B223" s="26" t="s">
        <v>792</v>
      </c>
      <c r="C223" s="19" t="s">
        <v>393</v>
      </c>
      <c r="D223" s="20" t="s">
        <v>64</v>
      </c>
      <c r="E223" s="25">
        <v>78.5</v>
      </c>
      <c r="F223" s="30">
        <v>2.68</v>
      </c>
      <c r="G223" s="10" t="str">
        <f t="shared" si="3"/>
        <v>Khá</v>
      </c>
      <c r="H223" s="12"/>
    </row>
    <row r="224" spans="1:8" s="2" customFormat="1" ht="16.5">
      <c r="A224" s="8">
        <v>218</v>
      </c>
      <c r="B224" s="26" t="s">
        <v>792</v>
      </c>
      <c r="C224" s="19" t="s">
        <v>16</v>
      </c>
      <c r="D224" s="20" t="s">
        <v>64</v>
      </c>
      <c r="E224" s="25">
        <v>78</v>
      </c>
      <c r="F224" s="30">
        <v>2.65</v>
      </c>
      <c r="G224" s="10" t="str">
        <f t="shared" si="3"/>
        <v>Khá</v>
      </c>
      <c r="H224" s="12"/>
    </row>
    <row r="225" spans="1:8" s="2" customFormat="1" ht="16.5">
      <c r="A225" s="8">
        <v>219</v>
      </c>
      <c r="B225" s="26" t="s">
        <v>792</v>
      </c>
      <c r="C225" s="19" t="s">
        <v>386</v>
      </c>
      <c r="D225" s="20" t="s">
        <v>92</v>
      </c>
      <c r="E225" s="25">
        <v>74</v>
      </c>
      <c r="F225" s="30">
        <v>2.65</v>
      </c>
      <c r="G225" s="10" t="str">
        <f t="shared" si="3"/>
        <v>Khá</v>
      </c>
      <c r="H225" s="12"/>
    </row>
    <row r="226" spans="1:8" s="2" customFormat="1" ht="16.5">
      <c r="A226" s="8">
        <v>220</v>
      </c>
      <c r="B226" s="26" t="s">
        <v>792</v>
      </c>
      <c r="C226" s="19" t="s">
        <v>393</v>
      </c>
      <c r="D226" s="20" t="s">
        <v>807</v>
      </c>
      <c r="E226" s="25">
        <v>77.5</v>
      </c>
      <c r="F226" s="30">
        <v>2.62</v>
      </c>
      <c r="G226" s="10" t="str">
        <f t="shared" si="3"/>
        <v>Khá</v>
      </c>
      <c r="H226" s="11"/>
    </row>
    <row r="227" spans="1:8" s="2" customFormat="1" ht="16.5">
      <c r="A227" s="8">
        <v>221</v>
      </c>
      <c r="B227" s="26" t="s">
        <v>792</v>
      </c>
      <c r="C227" s="19" t="s">
        <v>798</v>
      </c>
      <c r="D227" s="20" t="s">
        <v>115</v>
      </c>
      <c r="E227" s="25">
        <v>75</v>
      </c>
      <c r="F227" s="30">
        <v>2.62</v>
      </c>
      <c r="G227" s="10" t="str">
        <f t="shared" si="3"/>
        <v>Khá</v>
      </c>
      <c r="H227" s="11"/>
    </row>
    <row r="228" spans="1:8" s="2" customFormat="1" ht="16.5">
      <c r="A228" s="8">
        <v>222</v>
      </c>
      <c r="B228" s="26" t="s">
        <v>792</v>
      </c>
      <c r="C228" s="19" t="s">
        <v>797</v>
      </c>
      <c r="D228" s="20" t="s">
        <v>64</v>
      </c>
      <c r="E228" s="25">
        <v>75</v>
      </c>
      <c r="F228" s="30">
        <v>2.58</v>
      </c>
      <c r="G228" s="10" t="str">
        <f t="shared" si="3"/>
        <v>Khá</v>
      </c>
      <c r="H228" s="11"/>
    </row>
    <row r="229" spans="1:8" s="2" customFormat="1" ht="16.5">
      <c r="A229" s="8">
        <v>223</v>
      </c>
      <c r="B229" s="26" t="s">
        <v>792</v>
      </c>
      <c r="C229" s="19" t="s">
        <v>709</v>
      </c>
      <c r="D229" s="20" t="s">
        <v>790</v>
      </c>
      <c r="E229" s="25">
        <v>74</v>
      </c>
      <c r="F229" s="30">
        <v>2.56</v>
      </c>
      <c r="G229" s="10" t="str">
        <f t="shared" si="3"/>
        <v>Khá</v>
      </c>
      <c r="H229" s="12"/>
    </row>
    <row r="230" spans="1:8" s="2" customFormat="1" ht="16.5">
      <c r="A230" s="8">
        <v>224</v>
      </c>
      <c r="B230" s="26" t="s">
        <v>792</v>
      </c>
      <c r="C230" s="19" t="s">
        <v>410</v>
      </c>
      <c r="D230" s="20" t="s">
        <v>17</v>
      </c>
      <c r="E230" s="25">
        <v>74.5</v>
      </c>
      <c r="F230" s="30">
        <v>2.5499999999999998</v>
      </c>
      <c r="G230" s="10" t="str">
        <f t="shared" si="3"/>
        <v>Khá</v>
      </c>
      <c r="H230" s="12"/>
    </row>
    <row r="231" spans="1:8" s="2" customFormat="1" ht="16.5">
      <c r="A231" s="8">
        <v>225</v>
      </c>
      <c r="B231" s="26" t="s">
        <v>792</v>
      </c>
      <c r="C231" s="19" t="s">
        <v>801</v>
      </c>
      <c r="D231" s="20" t="s">
        <v>30</v>
      </c>
      <c r="E231" s="25">
        <v>72.5</v>
      </c>
      <c r="F231" s="30">
        <v>2.5499999999999998</v>
      </c>
      <c r="G231" s="10" t="str">
        <f t="shared" si="3"/>
        <v>Khá</v>
      </c>
      <c r="H231" s="11"/>
    </row>
    <row r="232" spans="1:8" s="2" customFormat="1" ht="16.5">
      <c r="A232" s="8">
        <v>226</v>
      </c>
      <c r="B232" s="26" t="s">
        <v>792</v>
      </c>
      <c r="C232" s="19" t="s">
        <v>794</v>
      </c>
      <c r="D232" s="20" t="s">
        <v>17</v>
      </c>
      <c r="E232" s="25">
        <v>77</v>
      </c>
      <c r="F232" s="30">
        <v>2.52</v>
      </c>
      <c r="G232" s="10" t="str">
        <f t="shared" si="3"/>
        <v>Khá</v>
      </c>
      <c r="H232" s="12"/>
    </row>
    <row r="233" spans="1:8" s="2" customFormat="1" ht="16.5">
      <c r="A233" s="8">
        <v>227</v>
      </c>
      <c r="B233" s="26" t="s">
        <v>792</v>
      </c>
      <c r="C233" s="19" t="s">
        <v>431</v>
      </c>
      <c r="D233" s="20" t="s">
        <v>77</v>
      </c>
      <c r="E233" s="25">
        <v>74</v>
      </c>
      <c r="F233" s="30">
        <v>2.52</v>
      </c>
      <c r="G233" s="10" t="str">
        <f t="shared" si="3"/>
        <v>Khá</v>
      </c>
      <c r="H233" s="12"/>
    </row>
    <row r="234" spans="1:8" s="2" customFormat="1" ht="16.5">
      <c r="A234" s="8">
        <v>228</v>
      </c>
      <c r="B234" s="26" t="s">
        <v>792</v>
      </c>
      <c r="C234" s="19" t="s">
        <v>510</v>
      </c>
      <c r="D234" s="20" t="s">
        <v>109</v>
      </c>
      <c r="E234" s="25">
        <v>74</v>
      </c>
      <c r="F234" s="30">
        <v>2.5</v>
      </c>
      <c r="G234" s="10" t="str">
        <f t="shared" si="3"/>
        <v>Khá</v>
      </c>
      <c r="H234" s="12"/>
    </row>
    <row r="235" spans="1:8" s="2" customFormat="1" ht="16.5">
      <c r="A235" s="8">
        <v>229</v>
      </c>
      <c r="B235" s="26" t="s">
        <v>808</v>
      </c>
      <c r="C235" s="19" t="s">
        <v>302</v>
      </c>
      <c r="D235" s="20" t="s">
        <v>251</v>
      </c>
      <c r="E235" s="25">
        <v>86.5</v>
      </c>
      <c r="F235" s="30">
        <v>3.22</v>
      </c>
      <c r="G235" s="10" t="str">
        <f t="shared" si="3"/>
        <v>Giỏi</v>
      </c>
      <c r="H235" s="12"/>
    </row>
    <row r="236" spans="1:8" s="2" customFormat="1" ht="16.5">
      <c r="A236" s="8">
        <v>230</v>
      </c>
      <c r="B236" s="26" t="s">
        <v>808</v>
      </c>
      <c r="C236" s="19" t="s">
        <v>477</v>
      </c>
      <c r="D236" s="20" t="s">
        <v>90</v>
      </c>
      <c r="E236" s="25">
        <v>75.5</v>
      </c>
      <c r="F236" s="30">
        <v>3.03</v>
      </c>
      <c r="G236" s="10" t="str">
        <f t="shared" si="3"/>
        <v>Khá</v>
      </c>
      <c r="H236" s="12"/>
    </row>
    <row r="237" spans="1:8" s="2" customFormat="1" ht="16.5">
      <c r="A237" s="8">
        <v>231</v>
      </c>
      <c r="B237" s="26" t="s">
        <v>808</v>
      </c>
      <c r="C237" s="19" t="s">
        <v>386</v>
      </c>
      <c r="D237" s="20" t="s">
        <v>91</v>
      </c>
      <c r="E237" s="25">
        <v>85.5</v>
      </c>
      <c r="F237" s="30">
        <v>3</v>
      </c>
      <c r="G237" s="10" t="str">
        <f t="shared" si="3"/>
        <v>Khá</v>
      </c>
      <c r="H237" s="12"/>
    </row>
    <row r="238" spans="1:8" s="2" customFormat="1" ht="16.5">
      <c r="A238" s="8">
        <v>232</v>
      </c>
      <c r="B238" s="26" t="s">
        <v>808</v>
      </c>
      <c r="C238" s="19" t="s">
        <v>396</v>
      </c>
      <c r="D238" s="20" t="s">
        <v>90</v>
      </c>
      <c r="E238" s="25">
        <v>81</v>
      </c>
      <c r="F238" s="30">
        <v>3</v>
      </c>
      <c r="G238" s="10" t="str">
        <f t="shared" si="3"/>
        <v>Khá</v>
      </c>
      <c r="H238" s="12"/>
    </row>
    <row r="239" spans="1:8" s="2" customFormat="1" ht="16.5">
      <c r="A239" s="8">
        <v>233</v>
      </c>
      <c r="B239" s="26" t="s">
        <v>808</v>
      </c>
      <c r="C239" s="19" t="s">
        <v>810</v>
      </c>
      <c r="D239" s="20" t="s">
        <v>40</v>
      </c>
      <c r="E239" s="25">
        <v>78</v>
      </c>
      <c r="F239" s="30">
        <v>2.95</v>
      </c>
      <c r="G239" s="10" t="str">
        <f t="shared" si="3"/>
        <v>Khá</v>
      </c>
      <c r="H239" s="12"/>
    </row>
    <row r="240" spans="1:8" s="2" customFormat="1" ht="16.5">
      <c r="A240" s="8">
        <v>234</v>
      </c>
      <c r="B240" s="26" t="s">
        <v>808</v>
      </c>
      <c r="C240" s="19" t="s">
        <v>477</v>
      </c>
      <c r="D240" s="20" t="s">
        <v>136</v>
      </c>
      <c r="E240" s="25">
        <v>83</v>
      </c>
      <c r="F240" s="30">
        <v>2.86</v>
      </c>
      <c r="G240" s="10" t="str">
        <f t="shared" si="3"/>
        <v>Khá</v>
      </c>
      <c r="H240" s="12"/>
    </row>
    <row r="241" spans="1:8" s="2" customFormat="1" ht="16.5">
      <c r="A241" s="8">
        <v>235</v>
      </c>
      <c r="B241" s="26" t="s">
        <v>808</v>
      </c>
      <c r="C241" s="19" t="s">
        <v>811</v>
      </c>
      <c r="D241" s="20" t="s">
        <v>40</v>
      </c>
      <c r="E241" s="25">
        <v>88</v>
      </c>
      <c r="F241" s="30">
        <v>2.83</v>
      </c>
      <c r="G241" s="10" t="str">
        <f t="shared" si="3"/>
        <v>Khá</v>
      </c>
      <c r="H241" s="12"/>
    </row>
    <row r="242" spans="1:8" s="2" customFormat="1" ht="16.5">
      <c r="A242" s="8">
        <v>236</v>
      </c>
      <c r="B242" s="26" t="s">
        <v>808</v>
      </c>
      <c r="C242" s="19" t="s">
        <v>814</v>
      </c>
      <c r="D242" s="20" t="s">
        <v>90</v>
      </c>
      <c r="E242" s="25">
        <v>87.5</v>
      </c>
      <c r="F242" s="30">
        <v>2.82</v>
      </c>
      <c r="G242" s="10" t="str">
        <f t="shared" si="3"/>
        <v>Khá</v>
      </c>
      <c r="H242" s="12"/>
    </row>
    <row r="243" spans="1:8" s="2" customFormat="1" ht="16.5">
      <c r="A243" s="8">
        <v>237</v>
      </c>
      <c r="B243" s="26" t="s">
        <v>808</v>
      </c>
      <c r="C243" s="19" t="s">
        <v>636</v>
      </c>
      <c r="D243" s="20" t="s">
        <v>90</v>
      </c>
      <c r="E243" s="25">
        <v>75</v>
      </c>
      <c r="F243" s="30">
        <v>2.74</v>
      </c>
      <c r="G243" s="10" t="str">
        <f t="shared" si="3"/>
        <v>Khá</v>
      </c>
      <c r="H243" s="12"/>
    </row>
    <row r="244" spans="1:8" s="2" customFormat="1" ht="16.5">
      <c r="A244" s="8">
        <v>238</v>
      </c>
      <c r="B244" s="26" t="s">
        <v>808</v>
      </c>
      <c r="C244" s="19" t="s">
        <v>393</v>
      </c>
      <c r="D244" s="20" t="s">
        <v>127</v>
      </c>
      <c r="E244" s="25">
        <v>73.5</v>
      </c>
      <c r="F244" s="30">
        <v>2.59</v>
      </c>
      <c r="G244" s="10" t="str">
        <f t="shared" si="3"/>
        <v>Khá</v>
      </c>
      <c r="H244" s="12"/>
    </row>
    <row r="245" spans="1:8" s="2" customFormat="1" ht="16.5">
      <c r="A245" s="8">
        <v>239</v>
      </c>
      <c r="B245" s="26" t="s">
        <v>808</v>
      </c>
      <c r="C245" s="19" t="s">
        <v>812</v>
      </c>
      <c r="D245" s="20" t="s">
        <v>813</v>
      </c>
      <c r="E245" s="25">
        <v>76</v>
      </c>
      <c r="F245" s="30">
        <v>2.58</v>
      </c>
      <c r="G245" s="10" t="str">
        <f t="shared" si="3"/>
        <v>Khá</v>
      </c>
      <c r="H245" s="12"/>
    </row>
    <row r="246" spans="1:8" s="2" customFormat="1" ht="16.5">
      <c r="A246" s="8">
        <v>240</v>
      </c>
      <c r="B246" s="26" t="s">
        <v>808</v>
      </c>
      <c r="C246" s="19" t="s">
        <v>666</v>
      </c>
      <c r="D246" s="20" t="s">
        <v>40</v>
      </c>
      <c r="E246" s="25">
        <v>74</v>
      </c>
      <c r="F246" s="30">
        <v>2.58</v>
      </c>
      <c r="G246" s="10" t="str">
        <f t="shared" si="3"/>
        <v>Khá</v>
      </c>
      <c r="H246" s="12"/>
    </row>
    <row r="247" spans="1:8" s="2" customFormat="1" ht="16.5">
      <c r="A247" s="8">
        <v>241</v>
      </c>
      <c r="B247" s="26" t="s">
        <v>808</v>
      </c>
      <c r="C247" s="19" t="s">
        <v>771</v>
      </c>
      <c r="D247" s="20" t="s">
        <v>90</v>
      </c>
      <c r="E247" s="25">
        <v>71.5</v>
      </c>
      <c r="F247" s="30">
        <v>2.58</v>
      </c>
      <c r="G247" s="10" t="str">
        <f t="shared" si="3"/>
        <v>Khá</v>
      </c>
      <c r="H247" s="12"/>
    </row>
    <row r="248" spans="1:8" s="2" customFormat="1" ht="16.5">
      <c r="A248" s="8">
        <v>242</v>
      </c>
      <c r="B248" s="26" t="s">
        <v>808</v>
      </c>
      <c r="C248" s="19" t="s">
        <v>715</v>
      </c>
      <c r="D248" s="20" t="s">
        <v>40</v>
      </c>
      <c r="E248" s="25">
        <v>81</v>
      </c>
      <c r="F248" s="30">
        <v>2.56</v>
      </c>
      <c r="G248" s="10" t="str">
        <f t="shared" si="3"/>
        <v>Khá</v>
      </c>
      <c r="H248" s="12"/>
    </row>
    <row r="249" spans="1:8" s="2" customFormat="1" ht="16.5">
      <c r="A249" s="8">
        <v>243</v>
      </c>
      <c r="B249" s="26" t="s">
        <v>808</v>
      </c>
      <c r="C249" s="19" t="s">
        <v>809</v>
      </c>
      <c r="D249" s="20" t="s">
        <v>49</v>
      </c>
      <c r="E249" s="25">
        <v>82.5</v>
      </c>
      <c r="F249" s="30">
        <v>2.5499999999999998</v>
      </c>
      <c r="G249" s="10" t="str">
        <f t="shared" si="3"/>
        <v>Khá</v>
      </c>
      <c r="H249" s="11"/>
    </row>
    <row r="250" spans="1:8" s="2" customFormat="1" ht="16.5">
      <c r="A250" s="8">
        <v>244</v>
      </c>
      <c r="B250" s="26" t="s">
        <v>808</v>
      </c>
      <c r="C250" s="19" t="s">
        <v>465</v>
      </c>
      <c r="D250" s="20" t="s">
        <v>40</v>
      </c>
      <c r="E250" s="25">
        <v>76</v>
      </c>
      <c r="F250" s="30">
        <v>2.5</v>
      </c>
      <c r="G250" s="10" t="str">
        <f t="shared" si="3"/>
        <v>Khá</v>
      </c>
      <c r="H250" s="11"/>
    </row>
    <row r="251" spans="1:8" s="2" customFormat="1" ht="16.5">
      <c r="A251" s="8">
        <v>245</v>
      </c>
      <c r="B251" s="26" t="s">
        <v>808</v>
      </c>
      <c r="C251" s="19" t="s">
        <v>815</v>
      </c>
      <c r="D251" s="20" t="s">
        <v>816</v>
      </c>
      <c r="E251" s="25">
        <v>72.5</v>
      </c>
      <c r="F251" s="30">
        <v>2.5</v>
      </c>
      <c r="G251" s="10" t="str">
        <f t="shared" si="3"/>
        <v>Khá</v>
      </c>
      <c r="H251" s="12"/>
    </row>
    <row r="252" spans="1:8" s="2" customFormat="1" ht="16.5">
      <c r="A252" s="8">
        <v>246</v>
      </c>
      <c r="B252" s="26" t="s">
        <v>817</v>
      </c>
      <c r="C252" s="19" t="s">
        <v>396</v>
      </c>
      <c r="D252" s="20" t="s">
        <v>22</v>
      </c>
      <c r="E252" s="25">
        <v>81</v>
      </c>
      <c r="F252" s="30">
        <v>3.17</v>
      </c>
      <c r="G252" s="10" t="str">
        <f t="shared" si="3"/>
        <v>Khá</v>
      </c>
      <c r="H252" s="12"/>
    </row>
    <row r="253" spans="1:8" s="2" customFormat="1" ht="16.5">
      <c r="A253" s="8">
        <v>247</v>
      </c>
      <c r="B253" s="26" t="s">
        <v>817</v>
      </c>
      <c r="C253" s="19" t="s">
        <v>720</v>
      </c>
      <c r="D253" s="20" t="s">
        <v>8</v>
      </c>
      <c r="E253" s="25">
        <v>80.5</v>
      </c>
      <c r="F253" s="30">
        <v>3.09</v>
      </c>
      <c r="G253" s="10" t="str">
        <f t="shared" si="3"/>
        <v>Khá</v>
      </c>
      <c r="H253" s="12"/>
    </row>
    <row r="254" spans="1:8" s="2" customFormat="1" ht="16.5">
      <c r="A254" s="8">
        <v>248</v>
      </c>
      <c r="B254" s="26" t="s">
        <v>817</v>
      </c>
      <c r="C254" s="19" t="s">
        <v>532</v>
      </c>
      <c r="D254" s="20" t="s">
        <v>226</v>
      </c>
      <c r="E254" s="25">
        <v>75.5</v>
      </c>
      <c r="F254" s="30">
        <v>3.02</v>
      </c>
      <c r="G254" s="10" t="str">
        <f t="shared" si="3"/>
        <v>Khá</v>
      </c>
      <c r="H254" s="12"/>
    </row>
    <row r="255" spans="1:8" s="2" customFormat="1" ht="16.5">
      <c r="A255" s="8">
        <v>249</v>
      </c>
      <c r="B255" s="26" t="s">
        <v>817</v>
      </c>
      <c r="C255" s="19" t="s">
        <v>386</v>
      </c>
      <c r="D255" s="20" t="s">
        <v>824</v>
      </c>
      <c r="E255" s="25">
        <v>89.5</v>
      </c>
      <c r="F255" s="30">
        <v>2.97</v>
      </c>
      <c r="G255" s="10" t="str">
        <f t="shared" si="3"/>
        <v>Khá</v>
      </c>
      <c r="H255" s="12"/>
    </row>
    <row r="256" spans="1:8" s="2" customFormat="1" ht="16.5">
      <c r="A256" s="8">
        <v>250</v>
      </c>
      <c r="B256" s="26" t="s">
        <v>817</v>
      </c>
      <c r="C256" s="19" t="s">
        <v>393</v>
      </c>
      <c r="D256" s="20" t="s">
        <v>14</v>
      </c>
      <c r="E256" s="25">
        <v>82.5</v>
      </c>
      <c r="F256" s="30">
        <v>2.92</v>
      </c>
      <c r="G256" s="10" t="str">
        <f t="shared" si="3"/>
        <v>Khá</v>
      </c>
      <c r="H256" s="12"/>
    </row>
    <row r="257" spans="1:8" s="2" customFormat="1" ht="16.5">
      <c r="A257" s="8">
        <v>251</v>
      </c>
      <c r="B257" s="26" t="s">
        <v>817</v>
      </c>
      <c r="C257" s="19" t="s">
        <v>828</v>
      </c>
      <c r="D257" s="20" t="s">
        <v>528</v>
      </c>
      <c r="E257" s="25">
        <v>80</v>
      </c>
      <c r="F257" s="30">
        <v>2.83</v>
      </c>
      <c r="G257" s="10" t="str">
        <f t="shared" si="3"/>
        <v>Khá</v>
      </c>
      <c r="H257" s="12"/>
    </row>
    <row r="258" spans="1:8" s="2" customFormat="1" ht="16.5">
      <c r="A258" s="8">
        <v>252</v>
      </c>
      <c r="B258" s="26" t="s">
        <v>817</v>
      </c>
      <c r="C258" s="19" t="s">
        <v>819</v>
      </c>
      <c r="D258" s="20" t="s">
        <v>31</v>
      </c>
      <c r="E258" s="25">
        <v>84</v>
      </c>
      <c r="F258" s="30">
        <v>2.82</v>
      </c>
      <c r="G258" s="10" t="str">
        <f t="shared" si="3"/>
        <v>Khá</v>
      </c>
      <c r="H258" s="12"/>
    </row>
    <row r="259" spans="1:8" s="2" customFormat="1" ht="16.5">
      <c r="A259" s="8">
        <v>253</v>
      </c>
      <c r="B259" s="26" t="s">
        <v>817</v>
      </c>
      <c r="C259" s="19" t="s">
        <v>822</v>
      </c>
      <c r="D259" s="20" t="s">
        <v>12</v>
      </c>
      <c r="E259" s="25">
        <v>78.5</v>
      </c>
      <c r="F259" s="30">
        <v>2.82</v>
      </c>
      <c r="G259" s="10" t="str">
        <f t="shared" si="3"/>
        <v>Khá</v>
      </c>
      <c r="H259" s="12"/>
    </row>
    <row r="260" spans="1:8" s="2" customFormat="1" ht="16.5">
      <c r="A260" s="8">
        <v>254</v>
      </c>
      <c r="B260" s="26" t="s">
        <v>817</v>
      </c>
      <c r="C260" s="19" t="s">
        <v>686</v>
      </c>
      <c r="D260" s="20" t="s">
        <v>31</v>
      </c>
      <c r="E260" s="25">
        <v>77.5</v>
      </c>
      <c r="F260" s="30">
        <v>2.82</v>
      </c>
      <c r="G260" s="10" t="str">
        <f t="shared" si="3"/>
        <v>Khá</v>
      </c>
      <c r="H260" s="12"/>
    </row>
    <row r="261" spans="1:8" s="2" customFormat="1" ht="16.5">
      <c r="A261" s="8">
        <v>255</v>
      </c>
      <c r="B261" s="26" t="s">
        <v>817</v>
      </c>
      <c r="C261" s="19" t="s">
        <v>830</v>
      </c>
      <c r="D261" s="20" t="s">
        <v>8</v>
      </c>
      <c r="E261" s="25">
        <v>73</v>
      </c>
      <c r="F261" s="30">
        <v>2.76</v>
      </c>
      <c r="G261" s="10" t="str">
        <f t="shared" si="3"/>
        <v>Khá</v>
      </c>
      <c r="H261" s="12"/>
    </row>
    <row r="262" spans="1:8" s="2" customFormat="1" ht="16.5">
      <c r="A262" s="8">
        <v>256</v>
      </c>
      <c r="B262" s="26" t="s">
        <v>817</v>
      </c>
      <c r="C262" s="19" t="s">
        <v>690</v>
      </c>
      <c r="D262" s="20" t="s">
        <v>70</v>
      </c>
      <c r="E262" s="25">
        <v>81.5</v>
      </c>
      <c r="F262" s="30">
        <v>2.74</v>
      </c>
      <c r="G262" s="10" t="str">
        <f t="shared" si="3"/>
        <v>Khá</v>
      </c>
      <c r="H262" s="12"/>
    </row>
    <row r="263" spans="1:8" s="2" customFormat="1" ht="16.5">
      <c r="A263" s="8">
        <v>257</v>
      </c>
      <c r="B263" s="26" t="s">
        <v>817</v>
      </c>
      <c r="C263" s="19" t="s">
        <v>821</v>
      </c>
      <c r="D263" s="20" t="s">
        <v>12</v>
      </c>
      <c r="E263" s="25">
        <v>74.5</v>
      </c>
      <c r="F263" s="30">
        <v>2.74</v>
      </c>
      <c r="G263" s="10" t="str">
        <f t="shared" ref="G263:G326" si="4">IF(AND(F263&gt;=3.6,E263&gt;=90),".Xuất sắc",IF(AND(F263&gt;=3.2,E263&gt;=80),"Giỏi",IF(AND(F263&gt;=2.5,E263&gt;=65),"Khá","Yếu")))</f>
        <v>Khá</v>
      </c>
      <c r="H263" s="12"/>
    </row>
    <row r="264" spans="1:8" s="2" customFormat="1" ht="16.5">
      <c r="A264" s="8">
        <v>258</v>
      </c>
      <c r="B264" s="26" t="s">
        <v>817</v>
      </c>
      <c r="C264" s="19" t="s">
        <v>835</v>
      </c>
      <c r="D264" s="20" t="s">
        <v>22</v>
      </c>
      <c r="E264" s="25">
        <v>72.5</v>
      </c>
      <c r="F264" s="30">
        <v>2.74</v>
      </c>
      <c r="G264" s="10" t="str">
        <f t="shared" si="4"/>
        <v>Khá</v>
      </c>
      <c r="H264" s="12"/>
    </row>
    <row r="265" spans="1:8" s="2" customFormat="1" ht="16.5">
      <c r="A265" s="8">
        <v>259</v>
      </c>
      <c r="B265" s="26" t="s">
        <v>817</v>
      </c>
      <c r="C265" s="19" t="s">
        <v>478</v>
      </c>
      <c r="D265" s="20" t="s">
        <v>695</v>
      </c>
      <c r="E265" s="25">
        <v>72.5</v>
      </c>
      <c r="F265" s="30">
        <v>2.67</v>
      </c>
      <c r="G265" s="10" t="str">
        <f t="shared" si="4"/>
        <v>Khá</v>
      </c>
      <c r="H265" s="12"/>
    </row>
    <row r="266" spans="1:8" s="2" customFormat="1" ht="16.5">
      <c r="A266" s="8">
        <v>260</v>
      </c>
      <c r="B266" s="26" t="s">
        <v>817</v>
      </c>
      <c r="C266" s="19" t="s">
        <v>825</v>
      </c>
      <c r="D266" s="20" t="s">
        <v>226</v>
      </c>
      <c r="E266" s="25">
        <v>78</v>
      </c>
      <c r="F266" s="30">
        <v>2.65</v>
      </c>
      <c r="G266" s="10" t="str">
        <f t="shared" si="4"/>
        <v>Khá</v>
      </c>
      <c r="H266" s="12"/>
    </row>
    <row r="267" spans="1:8" s="2" customFormat="1" ht="16.5">
      <c r="A267" s="8">
        <v>261</v>
      </c>
      <c r="B267" s="26" t="s">
        <v>817</v>
      </c>
      <c r="C267" s="19" t="s">
        <v>834</v>
      </c>
      <c r="D267" s="20" t="s">
        <v>22</v>
      </c>
      <c r="E267" s="25">
        <v>76</v>
      </c>
      <c r="F267" s="30">
        <v>2.65</v>
      </c>
      <c r="G267" s="10" t="str">
        <f t="shared" si="4"/>
        <v>Khá</v>
      </c>
      <c r="H267" s="12"/>
    </row>
    <row r="268" spans="1:8" s="2" customFormat="1" ht="16.5">
      <c r="A268" s="8">
        <v>262</v>
      </c>
      <c r="B268" s="26" t="s">
        <v>817</v>
      </c>
      <c r="C268" s="19" t="s">
        <v>836</v>
      </c>
      <c r="D268" s="20" t="s">
        <v>34</v>
      </c>
      <c r="E268" s="25">
        <v>72.5</v>
      </c>
      <c r="F268" s="30">
        <v>2.65</v>
      </c>
      <c r="G268" s="10" t="str">
        <f t="shared" si="4"/>
        <v>Khá</v>
      </c>
      <c r="H268" s="12"/>
    </row>
    <row r="269" spans="1:8" s="2" customFormat="1" ht="16.5">
      <c r="A269" s="8">
        <v>263</v>
      </c>
      <c r="B269" s="26" t="s">
        <v>817</v>
      </c>
      <c r="C269" s="19" t="s">
        <v>829</v>
      </c>
      <c r="D269" s="20" t="s">
        <v>8</v>
      </c>
      <c r="E269" s="25">
        <v>76</v>
      </c>
      <c r="F269" s="30">
        <v>2.64</v>
      </c>
      <c r="G269" s="10" t="str">
        <f t="shared" si="4"/>
        <v>Khá</v>
      </c>
      <c r="H269" s="12"/>
    </row>
    <row r="270" spans="1:8" s="2" customFormat="1" ht="16.5">
      <c r="A270" s="8">
        <v>264</v>
      </c>
      <c r="B270" s="26" t="s">
        <v>817</v>
      </c>
      <c r="C270" s="19" t="s">
        <v>833</v>
      </c>
      <c r="D270" s="20" t="s">
        <v>22</v>
      </c>
      <c r="E270" s="25">
        <v>78</v>
      </c>
      <c r="F270" s="30">
        <v>2.61</v>
      </c>
      <c r="G270" s="10" t="str">
        <f t="shared" si="4"/>
        <v>Khá</v>
      </c>
      <c r="H270" s="12"/>
    </row>
    <row r="271" spans="1:8" s="2" customFormat="1" ht="16.5">
      <c r="A271" s="8">
        <v>265</v>
      </c>
      <c r="B271" s="26" t="s">
        <v>817</v>
      </c>
      <c r="C271" s="19" t="s">
        <v>424</v>
      </c>
      <c r="D271" s="20" t="s">
        <v>22</v>
      </c>
      <c r="E271" s="25">
        <v>78.5</v>
      </c>
      <c r="F271" s="30">
        <v>2.59</v>
      </c>
      <c r="G271" s="10" t="str">
        <f t="shared" si="4"/>
        <v>Khá</v>
      </c>
      <c r="H271" s="12"/>
    </row>
    <row r="272" spans="1:8" s="2" customFormat="1" ht="16.5">
      <c r="A272" s="8">
        <v>266</v>
      </c>
      <c r="B272" s="26" t="s">
        <v>817</v>
      </c>
      <c r="C272" s="19" t="s">
        <v>419</v>
      </c>
      <c r="D272" s="20" t="s">
        <v>22</v>
      </c>
      <c r="E272" s="25">
        <v>82</v>
      </c>
      <c r="F272" s="30">
        <v>2.56</v>
      </c>
      <c r="G272" s="10" t="str">
        <f t="shared" si="4"/>
        <v>Khá</v>
      </c>
      <c r="H272" s="12"/>
    </row>
    <row r="273" spans="1:8" s="2" customFormat="1" ht="16.5">
      <c r="A273" s="8">
        <v>267</v>
      </c>
      <c r="B273" s="26" t="s">
        <v>817</v>
      </c>
      <c r="C273" s="19" t="s">
        <v>831</v>
      </c>
      <c r="D273" s="20" t="s">
        <v>8</v>
      </c>
      <c r="E273" s="25">
        <v>74.5</v>
      </c>
      <c r="F273" s="30">
        <v>2.56</v>
      </c>
      <c r="G273" s="10" t="str">
        <f t="shared" si="4"/>
        <v>Khá</v>
      </c>
      <c r="H273" s="12"/>
    </row>
    <row r="274" spans="1:8" s="2" customFormat="1" ht="16.5">
      <c r="A274" s="8">
        <v>268</v>
      </c>
      <c r="B274" s="26" t="s">
        <v>817</v>
      </c>
      <c r="C274" s="19" t="s">
        <v>596</v>
      </c>
      <c r="D274" s="20" t="s">
        <v>31</v>
      </c>
      <c r="E274" s="25">
        <v>74</v>
      </c>
      <c r="F274" s="30">
        <v>2.56</v>
      </c>
      <c r="G274" s="10" t="str">
        <f t="shared" si="4"/>
        <v>Khá</v>
      </c>
      <c r="H274" s="12"/>
    </row>
    <row r="275" spans="1:8" s="2" customFormat="1" ht="16.5">
      <c r="A275" s="8">
        <v>269</v>
      </c>
      <c r="B275" s="26" t="s">
        <v>817</v>
      </c>
      <c r="C275" s="19" t="s">
        <v>410</v>
      </c>
      <c r="D275" s="20" t="s">
        <v>807</v>
      </c>
      <c r="E275" s="25">
        <v>71</v>
      </c>
      <c r="F275" s="30">
        <v>2.56</v>
      </c>
      <c r="G275" s="10" t="str">
        <f t="shared" si="4"/>
        <v>Khá</v>
      </c>
      <c r="H275" s="12"/>
    </row>
    <row r="276" spans="1:8" s="2" customFormat="1" ht="16.5">
      <c r="A276" s="8">
        <v>270</v>
      </c>
      <c r="B276" s="26" t="s">
        <v>817</v>
      </c>
      <c r="C276" s="19" t="s">
        <v>393</v>
      </c>
      <c r="D276" s="20" t="s">
        <v>34</v>
      </c>
      <c r="E276" s="25">
        <v>80.5</v>
      </c>
      <c r="F276" s="30">
        <v>2.5299999999999998</v>
      </c>
      <c r="G276" s="10" t="str">
        <f t="shared" si="4"/>
        <v>Khá</v>
      </c>
      <c r="H276" s="12"/>
    </row>
    <row r="277" spans="1:8" s="2" customFormat="1" ht="16.5">
      <c r="A277" s="8">
        <v>271</v>
      </c>
      <c r="B277" s="26" t="s">
        <v>817</v>
      </c>
      <c r="C277" s="19" t="s">
        <v>820</v>
      </c>
      <c r="D277" s="20" t="s">
        <v>154</v>
      </c>
      <c r="E277" s="25">
        <v>77.5</v>
      </c>
      <c r="F277" s="30">
        <v>2.5299999999999998</v>
      </c>
      <c r="G277" s="10" t="str">
        <f t="shared" si="4"/>
        <v>Khá</v>
      </c>
      <c r="H277" s="12"/>
    </row>
    <row r="278" spans="1:8" s="2" customFormat="1" ht="16.5">
      <c r="A278" s="8">
        <v>272</v>
      </c>
      <c r="B278" s="26" t="s">
        <v>817</v>
      </c>
      <c r="C278" s="19" t="s">
        <v>826</v>
      </c>
      <c r="D278" s="20" t="s">
        <v>827</v>
      </c>
      <c r="E278" s="25">
        <v>71</v>
      </c>
      <c r="F278" s="30">
        <v>2.52</v>
      </c>
      <c r="G278" s="10" t="str">
        <f t="shared" si="4"/>
        <v>Khá</v>
      </c>
      <c r="H278" s="12"/>
    </row>
    <row r="279" spans="1:8" s="2" customFormat="1" ht="16.5">
      <c r="A279" s="8">
        <v>273</v>
      </c>
      <c r="B279" s="26" t="s">
        <v>817</v>
      </c>
      <c r="C279" s="19" t="s">
        <v>760</v>
      </c>
      <c r="D279" s="20" t="s">
        <v>823</v>
      </c>
      <c r="E279" s="25">
        <v>86</v>
      </c>
      <c r="F279" s="30">
        <v>2.5</v>
      </c>
      <c r="G279" s="10" t="str">
        <f t="shared" si="4"/>
        <v>Khá</v>
      </c>
      <c r="H279" s="12"/>
    </row>
    <row r="280" spans="1:8" s="2" customFormat="1" ht="16.5">
      <c r="A280" s="8">
        <v>274</v>
      </c>
      <c r="B280" s="26" t="s">
        <v>817</v>
      </c>
      <c r="C280" s="19" t="s">
        <v>818</v>
      </c>
      <c r="D280" s="20" t="s">
        <v>31</v>
      </c>
      <c r="E280" s="25">
        <v>79</v>
      </c>
      <c r="F280" s="30">
        <v>2.5</v>
      </c>
      <c r="G280" s="10" t="str">
        <f t="shared" si="4"/>
        <v>Khá</v>
      </c>
      <c r="H280" s="12"/>
    </row>
    <row r="281" spans="1:8" s="2" customFormat="1" ht="16.5">
      <c r="A281" s="8">
        <v>275</v>
      </c>
      <c r="B281" s="26" t="s">
        <v>837</v>
      </c>
      <c r="C281" s="19" t="s">
        <v>521</v>
      </c>
      <c r="D281" s="20" t="s">
        <v>45</v>
      </c>
      <c r="E281" s="25">
        <v>80</v>
      </c>
      <c r="F281" s="30">
        <v>3.26</v>
      </c>
      <c r="G281" s="10" t="str">
        <f t="shared" si="4"/>
        <v>Giỏi</v>
      </c>
      <c r="H281" s="12"/>
    </row>
    <row r="282" spans="1:8" s="2" customFormat="1" ht="16.5">
      <c r="A282" s="8">
        <v>276</v>
      </c>
      <c r="B282" s="26" t="s">
        <v>837</v>
      </c>
      <c r="C282" s="19" t="s">
        <v>847</v>
      </c>
      <c r="D282" s="20" t="s">
        <v>92</v>
      </c>
      <c r="E282" s="25">
        <v>83.5</v>
      </c>
      <c r="F282" s="30">
        <v>3.23</v>
      </c>
      <c r="G282" s="10" t="str">
        <f t="shared" si="4"/>
        <v>Giỏi</v>
      </c>
      <c r="H282" s="12"/>
    </row>
    <row r="283" spans="1:8" s="2" customFormat="1" ht="16.5">
      <c r="A283" s="8">
        <v>277</v>
      </c>
      <c r="B283" s="26" t="s">
        <v>837</v>
      </c>
      <c r="C283" s="19" t="s">
        <v>386</v>
      </c>
      <c r="D283" s="20" t="s">
        <v>77</v>
      </c>
      <c r="E283" s="25">
        <v>80</v>
      </c>
      <c r="F283" s="30">
        <v>3.21</v>
      </c>
      <c r="G283" s="10" t="str">
        <f t="shared" si="4"/>
        <v>Giỏi</v>
      </c>
      <c r="H283" s="12"/>
    </row>
    <row r="284" spans="1:8" s="2" customFormat="1" ht="16.5">
      <c r="A284" s="8">
        <v>278</v>
      </c>
      <c r="B284" s="26" t="s">
        <v>837</v>
      </c>
      <c r="C284" s="19" t="s">
        <v>691</v>
      </c>
      <c r="D284" s="20" t="s">
        <v>45</v>
      </c>
      <c r="E284" s="25">
        <v>83</v>
      </c>
      <c r="F284" s="30">
        <v>3.2</v>
      </c>
      <c r="G284" s="10" t="str">
        <f t="shared" si="4"/>
        <v>Giỏi</v>
      </c>
      <c r="H284" s="12"/>
    </row>
    <row r="285" spans="1:8" s="2" customFormat="1" ht="16.5">
      <c r="A285" s="8">
        <v>279</v>
      </c>
      <c r="B285" s="26" t="s">
        <v>837</v>
      </c>
      <c r="C285" s="19" t="s">
        <v>393</v>
      </c>
      <c r="D285" s="20" t="s">
        <v>66</v>
      </c>
      <c r="E285" s="25">
        <v>82.5</v>
      </c>
      <c r="F285" s="30">
        <v>3.15</v>
      </c>
      <c r="G285" s="10" t="str">
        <f t="shared" si="4"/>
        <v>Khá</v>
      </c>
      <c r="H285" s="12"/>
    </row>
    <row r="286" spans="1:8" s="2" customFormat="1" ht="16.5">
      <c r="A286" s="8">
        <v>280</v>
      </c>
      <c r="B286" s="26" t="s">
        <v>837</v>
      </c>
      <c r="C286" s="19" t="s">
        <v>11</v>
      </c>
      <c r="D286" s="20" t="s">
        <v>275</v>
      </c>
      <c r="E286" s="25">
        <v>92</v>
      </c>
      <c r="F286" s="30">
        <v>3.14</v>
      </c>
      <c r="G286" s="10" t="str">
        <f t="shared" si="4"/>
        <v>Khá</v>
      </c>
      <c r="H286" s="12"/>
    </row>
    <row r="287" spans="1:8" s="2" customFormat="1" ht="16.5">
      <c r="A287" s="8">
        <v>281</v>
      </c>
      <c r="B287" s="26" t="s">
        <v>837</v>
      </c>
      <c r="C287" s="19" t="s">
        <v>388</v>
      </c>
      <c r="D287" s="20" t="s">
        <v>42</v>
      </c>
      <c r="E287" s="25">
        <v>78</v>
      </c>
      <c r="F287" s="30">
        <v>3.12</v>
      </c>
      <c r="G287" s="10" t="str">
        <f t="shared" si="4"/>
        <v>Khá</v>
      </c>
      <c r="H287" s="12"/>
    </row>
    <row r="288" spans="1:8" s="2" customFormat="1" ht="16.5">
      <c r="A288" s="8">
        <v>282</v>
      </c>
      <c r="B288" s="26" t="s">
        <v>837</v>
      </c>
      <c r="C288" s="19" t="s">
        <v>460</v>
      </c>
      <c r="D288" s="20" t="s">
        <v>34</v>
      </c>
      <c r="E288" s="25">
        <v>78</v>
      </c>
      <c r="F288" s="30">
        <v>3.11</v>
      </c>
      <c r="G288" s="10" t="str">
        <f t="shared" si="4"/>
        <v>Khá</v>
      </c>
      <c r="H288" s="12"/>
    </row>
    <row r="289" spans="1:8" s="2" customFormat="1" ht="16.5">
      <c r="A289" s="8">
        <v>283</v>
      </c>
      <c r="B289" s="26" t="s">
        <v>837</v>
      </c>
      <c r="C289" s="19" t="s">
        <v>388</v>
      </c>
      <c r="D289" s="20" t="s">
        <v>228</v>
      </c>
      <c r="E289" s="25">
        <v>74.5</v>
      </c>
      <c r="F289" s="30">
        <v>2.97</v>
      </c>
      <c r="G289" s="10" t="str">
        <f t="shared" si="4"/>
        <v>Khá</v>
      </c>
      <c r="H289" s="12"/>
    </row>
    <row r="290" spans="1:8" s="2" customFormat="1" ht="16.5">
      <c r="A290" s="8">
        <v>284</v>
      </c>
      <c r="B290" s="26" t="s">
        <v>837</v>
      </c>
      <c r="C290" s="19" t="s">
        <v>838</v>
      </c>
      <c r="D290" s="20" t="s">
        <v>70</v>
      </c>
      <c r="E290" s="25">
        <v>77.5</v>
      </c>
      <c r="F290" s="30">
        <v>2.95</v>
      </c>
      <c r="G290" s="10" t="str">
        <f t="shared" si="4"/>
        <v>Khá</v>
      </c>
      <c r="H290" s="12"/>
    </row>
    <row r="291" spans="1:8" s="2" customFormat="1" ht="16.5">
      <c r="A291" s="8">
        <v>285</v>
      </c>
      <c r="B291" s="26" t="s">
        <v>837</v>
      </c>
      <c r="C291" s="19" t="s">
        <v>804</v>
      </c>
      <c r="D291" s="20" t="s">
        <v>62</v>
      </c>
      <c r="E291" s="25">
        <v>80</v>
      </c>
      <c r="F291" s="30">
        <v>2.94</v>
      </c>
      <c r="G291" s="10" t="str">
        <f t="shared" si="4"/>
        <v>Khá</v>
      </c>
      <c r="H291" s="12"/>
    </row>
    <row r="292" spans="1:8" s="2" customFormat="1" ht="16.5">
      <c r="A292" s="8">
        <v>286</v>
      </c>
      <c r="B292" s="26" t="s">
        <v>837</v>
      </c>
      <c r="C292" s="19" t="s">
        <v>437</v>
      </c>
      <c r="D292" s="20" t="s">
        <v>175</v>
      </c>
      <c r="E292" s="25">
        <v>84</v>
      </c>
      <c r="F292" s="30">
        <v>2.92</v>
      </c>
      <c r="G292" s="10" t="str">
        <f t="shared" si="4"/>
        <v>Khá</v>
      </c>
      <c r="H292" s="12"/>
    </row>
    <row r="293" spans="1:8" s="2" customFormat="1" ht="16.5">
      <c r="A293" s="8">
        <v>287</v>
      </c>
      <c r="B293" s="26" t="s">
        <v>837</v>
      </c>
      <c r="C293" s="19" t="s">
        <v>437</v>
      </c>
      <c r="D293" s="20" t="s">
        <v>275</v>
      </c>
      <c r="E293" s="25">
        <v>81</v>
      </c>
      <c r="F293" s="30">
        <v>2.91</v>
      </c>
      <c r="G293" s="10" t="str">
        <f t="shared" si="4"/>
        <v>Khá</v>
      </c>
      <c r="H293" s="12"/>
    </row>
    <row r="294" spans="1:8" s="2" customFormat="1" ht="16.5">
      <c r="A294" s="8">
        <v>288</v>
      </c>
      <c r="B294" s="26" t="s">
        <v>837</v>
      </c>
      <c r="C294" s="19" t="s">
        <v>726</v>
      </c>
      <c r="D294" s="20" t="s">
        <v>12</v>
      </c>
      <c r="E294" s="25">
        <v>81.5</v>
      </c>
      <c r="F294" s="30">
        <v>2.86</v>
      </c>
      <c r="G294" s="10" t="str">
        <f t="shared" si="4"/>
        <v>Khá</v>
      </c>
      <c r="H294" s="12"/>
    </row>
    <row r="295" spans="1:8" s="2" customFormat="1" ht="16.5">
      <c r="A295" s="8">
        <v>289</v>
      </c>
      <c r="B295" s="26" t="s">
        <v>837</v>
      </c>
      <c r="C295" s="19" t="s">
        <v>417</v>
      </c>
      <c r="D295" s="20" t="s">
        <v>209</v>
      </c>
      <c r="E295" s="25">
        <v>77.5</v>
      </c>
      <c r="F295" s="30">
        <v>2.85</v>
      </c>
      <c r="G295" s="10" t="str">
        <f t="shared" si="4"/>
        <v>Khá</v>
      </c>
      <c r="H295" s="12"/>
    </row>
    <row r="296" spans="1:8" s="2" customFormat="1" ht="16.5">
      <c r="A296" s="8">
        <v>290</v>
      </c>
      <c r="B296" s="26" t="s">
        <v>837</v>
      </c>
      <c r="C296" s="19" t="s">
        <v>423</v>
      </c>
      <c r="D296" s="20" t="s">
        <v>209</v>
      </c>
      <c r="E296" s="25">
        <v>75.5</v>
      </c>
      <c r="F296" s="30">
        <v>2.83</v>
      </c>
      <c r="G296" s="10" t="str">
        <f t="shared" si="4"/>
        <v>Khá</v>
      </c>
      <c r="H296" s="12"/>
    </row>
    <row r="297" spans="1:8" s="2" customFormat="1" ht="16.5">
      <c r="A297" s="8">
        <v>291</v>
      </c>
      <c r="B297" s="26" t="s">
        <v>837</v>
      </c>
      <c r="C297" s="19" t="s">
        <v>393</v>
      </c>
      <c r="D297" s="20" t="s">
        <v>78</v>
      </c>
      <c r="E297" s="25">
        <v>73.5</v>
      </c>
      <c r="F297" s="30">
        <v>2.83</v>
      </c>
      <c r="G297" s="10" t="str">
        <f t="shared" si="4"/>
        <v>Khá</v>
      </c>
      <c r="H297" s="12"/>
    </row>
    <row r="298" spans="1:8" s="2" customFormat="1" ht="16.5">
      <c r="A298" s="8">
        <v>292</v>
      </c>
      <c r="B298" s="26" t="s">
        <v>837</v>
      </c>
      <c r="C298" s="19" t="s">
        <v>387</v>
      </c>
      <c r="D298" s="20" t="s">
        <v>695</v>
      </c>
      <c r="E298" s="25">
        <v>80</v>
      </c>
      <c r="F298" s="30">
        <v>2.8</v>
      </c>
      <c r="G298" s="10" t="str">
        <f t="shared" si="4"/>
        <v>Khá</v>
      </c>
      <c r="H298" s="12"/>
    </row>
    <row r="299" spans="1:8" s="2" customFormat="1" ht="16.5">
      <c r="A299" s="8">
        <v>293</v>
      </c>
      <c r="B299" s="26" t="s">
        <v>837</v>
      </c>
      <c r="C299" s="19" t="s">
        <v>839</v>
      </c>
      <c r="D299" s="20" t="s">
        <v>60</v>
      </c>
      <c r="E299" s="25">
        <v>74</v>
      </c>
      <c r="F299" s="30">
        <v>2.77</v>
      </c>
      <c r="G299" s="10" t="str">
        <f t="shared" si="4"/>
        <v>Khá</v>
      </c>
      <c r="H299" s="12"/>
    </row>
    <row r="300" spans="1:8" s="2" customFormat="1" ht="16.5">
      <c r="A300" s="8">
        <v>294</v>
      </c>
      <c r="B300" s="26" t="s">
        <v>837</v>
      </c>
      <c r="C300" s="19" t="s">
        <v>407</v>
      </c>
      <c r="D300" s="20" t="s">
        <v>45</v>
      </c>
      <c r="E300" s="25">
        <v>81</v>
      </c>
      <c r="F300" s="30">
        <v>2.74</v>
      </c>
      <c r="G300" s="10" t="str">
        <f t="shared" si="4"/>
        <v>Khá</v>
      </c>
      <c r="H300" s="12"/>
    </row>
    <row r="301" spans="1:8" s="2" customFormat="1" ht="16.5">
      <c r="A301" s="8">
        <v>295</v>
      </c>
      <c r="B301" s="26" t="s">
        <v>837</v>
      </c>
      <c r="C301" s="19" t="s">
        <v>845</v>
      </c>
      <c r="D301" s="20" t="s">
        <v>758</v>
      </c>
      <c r="E301" s="25">
        <v>76</v>
      </c>
      <c r="F301" s="30">
        <v>2.73</v>
      </c>
      <c r="G301" s="10" t="str">
        <f t="shared" si="4"/>
        <v>Khá</v>
      </c>
      <c r="H301" s="12"/>
    </row>
    <row r="302" spans="1:8" s="2" customFormat="1" ht="16.5">
      <c r="A302" s="8">
        <v>296</v>
      </c>
      <c r="B302" s="26" t="s">
        <v>837</v>
      </c>
      <c r="C302" s="19" t="s">
        <v>396</v>
      </c>
      <c r="D302" s="20" t="s">
        <v>42</v>
      </c>
      <c r="E302" s="25">
        <v>72</v>
      </c>
      <c r="F302" s="30">
        <v>2.73</v>
      </c>
      <c r="G302" s="10" t="str">
        <f t="shared" si="4"/>
        <v>Khá</v>
      </c>
      <c r="H302" s="12"/>
    </row>
    <row r="303" spans="1:8" s="2" customFormat="1" ht="16.5">
      <c r="A303" s="8">
        <v>297</v>
      </c>
      <c r="B303" s="26" t="s">
        <v>837</v>
      </c>
      <c r="C303" s="19" t="s">
        <v>848</v>
      </c>
      <c r="D303" s="20" t="s">
        <v>807</v>
      </c>
      <c r="E303" s="25">
        <v>82.5</v>
      </c>
      <c r="F303" s="30">
        <v>2.71</v>
      </c>
      <c r="G303" s="10" t="str">
        <f t="shared" si="4"/>
        <v>Khá</v>
      </c>
      <c r="H303" s="12"/>
    </row>
    <row r="304" spans="1:8" s="2" customFormat="1" ht="16.5">
      <c r="A304" s="8">
        <v>298</v>
      </c>
      <c r="B304" s="26" t="s">
        <v>837</v>
      </c>
      <c r="C304" s="19" t="s">
        <v>841</v>
      </c>
      <c r="D304" s="20" t="s">
        <v>8</v>
      </c>
      <c r="E304" s="25">
        <v>81</v>
      </c>
      <c r="F304" s="30">
        <v>2.71</v>
      </c>
      <c r="G304" s="10" t="str">
        <f t="shared" si="4"/>
        <v>Khá</v>
      </c>
      <c r="H304" s="12"/>
    </row>
    <row r="305" spans="1:8" s="2" customFormat="1" ht="16.5">
      <c r="A305" s="8">
        <v>299</v>
      </c>
      <c r="B305" s="26" t="s">
        <v>837</v>
      </c>
      <c r="C305" s="19" t="s">
        <v>690</v>
      </c>
      <c r="D305" s="20" t="s">
        <v>844</v>
      </c>
      <c r="E305" s="25">
        <v>83.5</v>
      </c>
      <c r="F305" s="30">
        <v>2.7</v>
      </c>
      <c r="G305" s="10" t="str">
        <f t="shared" si="4"/>
        <v>Khá</v>
      </c>
      <c r="H305" s="12"/>
    </row>
    <row r="306" spans="1:8" s="2" customFormat="1" ht="16.5">
      <c r="A306" s="8">
        <v>300</v>
      </c>
      <c r="B306" s="26" t="s">
        <v>837</v>
      </c>
      <c r="C306" s="19" t="s">
        <v>842</v>
      </c>
      <c r="D306" s="20" t="s">
        <v>843</v>
      </c>
      <c r="E306" s="25">
        <v>82</v>
      </c>
      <c r="F306" s="30">
        <v>2.7</v>
      </c>
      <c r="G306" s="10" t="str">
        <f t="shared" si="4"/>
        <v>Khá</v>
      </c>
      <c r="H306" s="12"/>
    </row>
    <row r="307" spans="1:8" s="2" customFormat="1" ht="16.5">
      <c r="A307" s="8">
        <v>301</v>
      </c>
      <c r="B307" s="26" t="s">
        <v>837</v>
      </c>
      <c r="C307" s="19" t="s">
        <v>424</v>
      </c>
      <c r="D307" s="20" t="s">
        <v>109</v>
      </c>
      <c r="E307" s="25">
        <v>75</v>
      </c>
      <c r="F307" s="30">
        <v>2.7</v>
      </c>
      <c r="G307" s="10" t="str">
        <f t="shared" si="4"/>
        <v>Khá</v>
      </c>
      <c r="H307" s="12"/>
    </row>
    <row r="308" spans="1:8" s="2" customFormat="1" ht="16.5">
      <c r="A308" s="8">
        <v>302</v>
      </c>
      <c r="B308" s="26" t="s">
        <v>837</v>
      </c>
      <c r="C308" s="19" t="s">
        <v>840</v>
      </c>
      <c r="D308" s="20" t="s">
        <v>8</v>
      </c>
      <c r="E308" s="25">
        <v>89</v>
      </c>
      <c r="F308" s="30">
        <v>2.65</v>
      </c>
      <c r="G308" s="10" t="str">
        <f t="shared" si="4"/>
        <v>Khá</v>
      </c>
      <c r="H308" s="12"/>
    </row>
    <row r="309" spans="1:8" s="2" customFormat="1" ht="16.5">
      <c r="A309" s="8">
        <v>303</v>
      </c>
      <c r="B309" s="26" t="s">
        <v>837</v>
      </c>
      <c r="C309" s="19" t="s">
        <v>393</v>
      </c>
      <c r="D309" s="20" t="s">
        <v>846</v>
      </c>
      <c r="E309" s="25">
        <v>79.5</v>
      </c>
      <c r="F309" s="30">
        <v>2.59</v>
      </c>
      <c r="G309" s="10" t="str">
        <f t="shared" si="4"/>
        <v>Khá</v>
      </c>
      <c r="H309" s="12"/>
    </row>
    <row r="310" spans="1:8" s="2" customFormat="1" ht="16.5">
      <c r="A310" s="8">
        <v>304</v>
      </c>
      <c r="B310" s="26" t="s">
        <v>837</v>
      </c>
      <c r="C310" s="19" t="s">
        <v>423</v>
      </c>
      <c r="D310" s="20" t="s">
        <v>307</v>
      </c>
      <c r="E310" s="25">
        <v>76.5</v>
      </c>
      <c r="F310" s="30">
        <v>2.59</v>
      </c>
      <c r="G310" s="10" t="str">
        <f t="shared" si="4"/>
        <v>Khá</v>
      </c>
      <c r="H310" s="12"/>
    </row>
    <row r="311" spans="1:8" s="2" customFormat="1" ht="16.5">
      <c r="A311" s="8">
        <v>305</v>
      </c>
      <c r="B311" s="26" t="s">
        <v>837</v>
      </c>
      <c r="C311" s="19" t="s">
        <v>393</v>
      </c>
      <c r="D311" s="20" t="s">
        <v>70</v>
      </c>
      <c r="E311" s="25">
        <v>77</v>
      </c>
      <c r="F311" s="30">
        <v>2.58</v>
      </c>
      <c r="G311" s="10" t="str">
        <f t="shared" si="4"/>
        <v>Khá</v>
      </c>
      <c r="H311" s="12"/>
    </row>
    <row r="312" spans="1:8" s="2" customFormat="1" ht="16.5">
      <c r="A312" s="8">
        <v>306</v>
      </c>
      <c r="B312" s="26" t="s">
        <v>837</v>
      </c>
      <c r="C312" s="19" t="s">
        <v>849</v>
      </c>
      <c r="D312" s="20" t="s">
        <v>45</v>
      </c>
      <c r="E312" s="25">
        <v>79</v>
      </c>
      <c r="F312" s="30">
        <v>2.56</v>
      </c>
      <c r="G312" s="10" t="str">
        <f t="shared" si="4"/>
        <v>Khá</v>
      </c>
      <c r="H312" s="12"/>
    </row>
    <row r="313" spans="1:8" s="2" customFormat="1" ht="16.5">
      <c r="A313" s="8">
        <v>307</v>
      </c>
      <c r="B313" s="26" t="s">
        <v>837</v>
      </c>
      <c r="C313" s="19" t="s">
        <v>393</v>
      </c>
      <c r="D313" s="20" t="s">
        <v>59</v>
      </c>
      <c r="E313" s="25">
        <v>75</v>
      </c>
      <c r="F313" s="30">
        <v>2.56</v>
      </c>
      <c r="G313" s="10" t="str">
        <f t="shared" si="4"/>
        <v>Khá</v>
      </c>
      <c r="H313" s="12"/>
    </row>
    <row r="314" spans="1:8" s="2" customFormat="1" ht="16.5">
      <c r="A314" s="8">
        <v>308</v>
      </c>
      <c r="B314" s="26" t="s">
        <v>837</v>
      </c>
      <c r="C314" s="19" t="s">
        <v>387</v>
      </c>
      <c r="D314" s="20" t="s">
        <v>209</v>
      </c>
      <c r="E314" s="25">
        <v>73.5</v>
      </c>
      <c r="F314" s="30">
        <v>2.5499999999999998</v>
      </c>
      <c r="G314" s="10" t="str">
        <f t="shared" si="4"/>
        <v>Khá</v>
      </c>
      <c r="H314" s="12"/>
    </row>
    <row r="315" spans="1:8" s="2" customFormat="1" ht="16.5">
      <c r="A315" s="8">
        <v>309</v>
      </c>
      <c r="B315" s="26" t="s">
        <v>837</v>
      </c>
      <c r="C315" s="19" t="s">
        <v>202</v>
      </c>
      <c r="D315" s="20" t="s">
        <v>135</v>
      </c>
      <c r="E315" s="25">
        <v>74.5</v>
      </c>
      <c r="F315" s="30">
        <v>2.5299999999999998</v>
      </c>
      <c r="G315" s="10" t="str">
        <f t="shared" si="4"/>
        <v>Khá</v>
      </c>
      <c r="H315" s="12"/>
    </row>
    <row r="316" spans="1:8" s="2" customFormat="1" ht="16.5">
      <c r="A316" s="8">
        <v>310</v>
      </c>
      <c r="B316" s="26" t="s">
        <v>837</v>
      </c>
      <c r="C316" s="19" t="s">
        <v>11</v>
      </c>
      <c r="D316" s="20" t="s">
        <v>60</v>
      </c>
      <c r="E316" s="25">
        <v>69.5</v>
      </c>
      <c r="F316" s="30">
        <v>2.52</v>
      </c>
      <c r="G316" s="10" t="str">
        <f t="shared" si="4"/>
        <v>Khá</v>
      </c>
      <c r="H316" s="12"/>
    </row>
    <row r="317" spans="1:8" s="2" customFormat="1" ht="16.5">
      <c r="A317" s="8">
        <v>311</v>
      </c>
      <c r="B317" s="26" t="s">
        <v>850</v>
      </c>
      <c r="C317" s="19" t="s">
        <v>410</v>
      </c>
      <c r="D317" s="20" t="s">
        <v>226</v>
      </c>
      <c r="E317" s="25">
        <v>86</v>
      </c>
      <c r="F317" s="30">
        <v>3.21</v>
      </c>
      <c r="G317" s="10" t="str">
        <f t="shared" si="4"/>
        <v>Giỏi</v>
      </c>
      <c r="H317" s="12"/>
    </row>
    <row r="318" spans="1:8" s="2" customFormat="1" ht="16.5">
      <c r="A318" s="8">
        <v>312</v>
      </c>
      <c r="B318" s="26" t="s">
        <v>850</v>
      </c>
      <c r="C318" s="19" t="s">
        <v>453</v>
      </c>
      <c r="D318" s="20" t="s">
        <v>73</v>
      </c>
      <c r="E318" s="25">
        <v>81</v>
      </c>
      <c r="F318" s="30">
        <v>3.21</v>
      </c>
      <c r="G318" s="10" t="str">
        <f t="shared" si="4"/>
        <v>Giỏi</v>
      </c>
      <c r="H318" s="12"/>
    </row>
    <row r="319" spans="1:8" s="2" customFormat="1" ht="16.5">
      <c r="A319" s="8">
        <v>313</v>
      </c>
      <c r="B319" s="26" t="s">
        <v>850</v>
      </c>
      <c r="C319" s="19" t="s">
        <v>852</v>
      </c>
      <c r="D319" s="20" t="s">
        <v>277</v>
      </c>
      <c r="E319" s="25">
        <v>88</v>
      </c>
      <c r="F319" s="30">
        <v>3.11</v>
      </c>
      <c r="G319" s="10" t="str">
        <f t="shared" si="4"/>
        <v>Khá</v>
      </c>
      <c r="H319" s="12"/>
    </row>
    <row r="320" spans="1:8" s="2" customFormat="1" ht="16.5">
      <c r="A320" s="8">
        <v>314</v>
      </c>
      <c r="B320" s="26" t="s">
        <v>850</v>
      </c>
      <c r="C320" s="19" t="s">
        <v>388</v>
      </c>
      <c r="D320" s="20" t="s">
        <v>73</v>
      </c>
      <c r="E320" s="25">
        <v>78</v>
      </c>
      <c r="F320" s="30">
        <v>3.08</v>
      </c>
      <c r="G320" s="10" t="str">
        <f t="shared" si="4"/>
        <v>Khá</v>
      </c>
      <c r="H320" s="12"/>
    </row>
    <row r="321" spans="1:8" s="2" customFormat="1" ht="16.5">
      <c r="A321" s="8">
        <v>315</v>
      </c>
      <c r="B321" s="26" t="s">
        <v>850</v>
      </c>
      <c r="C321" s="19" t="s">
        <v>393</v>
      </c>
      <c r="D321" s="20" t="s">
        <v>73</v>
      </c>
      <c r="E321" s="25">
        <v>81.5</v>
      </c>
      <c r="F321" s="30">
        <v>3.06</v>
      </c>
      <c r="G321" s="10" t="str">
        <f t="shared" si="4"/>
        <v>Khá</v>
      </c>
      <c r="H321" s="12"/>
    </row>
    <row r="322" spans="1:8" s="2" customFormat="1" ht="16.5">
      <c r="A322" s="8">
        <v>316</v>
      </c>
      <c r="B322" s="26" t="s">
        <v>850</v>
      </c>
      <c r="C322" s="19" t="s">
        <v>641</v>
      </c>
      <c r="D322" s="20" t="s">
        <v>135</v>
      </c>
      <c r="E322" s="25">
        <v>76</v>
      </c>
      <c r="F322" s="30">
        <v>3.05</v>
      </c>
      <c r="G322" s="10" t="str">
        <f t="shared" si="4"/>
        <v>Khá</v>
      </c>
      <c r="H322" s="12"/>
    </row>
    <row r="323" spans="1:8" s="2" customFormat="1" ht="16.5">
      <c r="A323" s="8">
        <v>317</v>
      </c>
      <c r="B323" s="26" t="s">
        <v>850</v>
      </c>
      <c r="C323" s="19" t="s">
        <v>393</v>
      </c>
      <c r="D323" s="20" t="s">
        <v>62</v>
      </c>
      <c r="E323" s="25">
        <v>82</v>
      </c>
      <c r="F323" s="30">
        <v>3.03</v>
      </c>
      <c r="G323" s="10" t="str">
        <f t="shared" si="4"/>
        <v>Khá</v>
      </c>
      <c r="H323" s="12"/>
    </row>
    <row r="324" spans="1:8" s="2" customFormat="1" ht="16.5">
      <c r="A324" s="8">
        <v>318</v>
      </c>
      <c r="B324" s="26" t="s">
        <v>850</v>
      </c>
      <c r="C324" s="19" t="s">
        <v>391</v>
      </c>
      <c r="D324" s="20" t="s">
        <v>37</v>
      </c>
      <c r="E324" s="25">
        <v>83</v>
      </c>
      <c r="F324" s="30">
        <v>3.02</v>
      </c>
      <c r="G324" s="10" t="str">
        <f t="shared" si="4"/>
        <v>Khá</v>
      </c>
      <c r="H324" s="12"/>
    </row>
    <row r="325" spans="1:8" s="2" customFormat="1" ht="16.5">
      <c r="A325" s="8">
        <v>319</v>
      </c>
      <c r="B325" s="26" t="s">
        <v>850</v>
      </c>
      <c r="C325" s="19" t="s">
        <v>739</v>
      </c>
      <c r="D325" s="20" t="s">
        <v>73</v>
      </c>
      <c r="E325" s="25">
        <v>80.5</v>
      </c>
      <c r="F325" s="30">
        <v>3.02</v>
      </c>
      <c r="G325" s="10" t="str">
        <f t="shared" si="4"/>
        <v>Khá</v>
      </c>
      <c r="H325" s="12"/>
    </row>
    <row r="326" spans="1:8" s="2" customFormat="1" ht="16.5">
      <c r="A326" s="8">
        <v>320</v>
      </c>
      <c r="B326" s="26" t="s">
        <v>850</v>
      </c>
      <c r="C326" s="19" t="s">
        <v>393</v>
      </c>
      <c r="D326" s="20" t="s">
        <v>37</v>
      </c>
      <c r="E326" s="25">
        <v>79</v>
      </c>
      <c r="F326" s="30">
        <v>3.02</v>
      </c>
      <c r="G326" s="10" t="str">
        <f t="shared" si="4"/>
        <v>Khá</v>
      </c>
      <c r="H326" s="12"/>
    </row>
    <row r="327" spans="1:8" s="2" customFormat="1" ht="16.5">
      <c r="A327" s="8">
        <v>321</v>
      </c>
      <c r="B327" s="26" t="s">
        <v>850</v>
      </c>
      <c r="C327" s="19" t="s">
        <v>386</v>
      </c>
      <c r="D327" s="20" t="s">
        <v>135</v>
      </c>
      <c r="E327" s="25">
        <v>75</v>
      </c>
      <c r="F327" s="30">
        <v>3</v>
      </c>
      <c r="G327" s="10" t="str">
        <f t="shared" ref="G327:G390" si="5">IF(AND(F327&gt;=3.6,E327&gt;=90),".Xuất sắc",IF(AND(F327&gt;=3.2,E327&gt;=80),"Giỏi",IF(AND(F327&gt;=2.5,E327&gt;=65),"Khá","Yếu")))</f>
        <v>Khá</v>
      </c>
      <c r="H327" s="12"/>
    </row>
    <row r="328" spans="1:8" s="2" customFormat="1" ht="16.5">
      <c r="A328" s="8">
        <v>322</v>
      </c>
      <c r="B328" s="26" t="s">
        <v>850</v>
      </c>
      <c r="C328" s="19" t="s">
        <v>478</v>
      </c>
      <c r="D328" s="20" t="s">
        <v>10</v>
      </c>
      <c r="E328" s="25">
        <v>83</v>
      </c>
      <c r="F328" s="30">
        <v>2.97</v>
      </c>
      <c r="G328" s="10" t="str">
        <f t="shared" si="5"/>
        <v>Khá</v>
      </c>
      <c r="H328" s="12"/>
    </row>
    <row r="329" spans="1:8" s="2" customFormat="1" ht="16.5">
      <c r="A329" s="8">
        <v>323</v>
      </c>
      <c r="B329" s="26" t="s">
        <v>850</v>
      </c>
      <c r="C329" s="19" t="s">
        <v>453</v>
      </c>
      <c r="D329" s="20" t="s">
        <v>72</v>
      </c>
      <c r="E329" s="25">
        <v>80.5</v>
      </c>
      <c r="F329" s="30">
        <v>2.97</v>
      </c>
      <c r="G329" s="10" t="str">
        <f t="shared" si="5"/>
        <v>Khá</v>
      </c>
      <c r="H329" s="12"/>
    </row>
    <row r="330" spans="1:8" s="2" customFormat="1" ht="16.5">
      <c r="A330" s="8">
        <v>324</v>
      </c>
      <c r="B330" s="26" t="s">
        <v>850</v>
      </c>
      <c r="C330" s="19" t="s">
        <v>857</v>
      </c>
      <c r="D330" s="20" t="s">
        <v>832</v>
      </c>
      <c r="E330" s="25">
        <v>91.5</v>
      </c>
      <c r="F330" s="30">
        <v>2.95</v>
      </c>
      <c r="G330" s="10" t="str">
        <f t="shared" si="5"/>
        <v>Khá</v>
      </c>
      <c r="H330" s="12"/>
    </row>
    <row r="331" spans="1:8" s="2" customFormat="1" ht="16.5">
      <c r="A331" s="8">
        <v>325</v>
      </c>
      <c r="B331" s="26" t="s">
        <v>850</v>
      </c>
      <c r="C331" s="19" t="s">
        <v>424</v>
      </c>
      <c r="D331" s="20" t="s">
        <v>161</v>
      </c>
      <c r="E331" s="25">
        <v>84</v>
      </c>
      <c r="F331" s="30">
        <v>2.95</v>
      </c>
      <c r="G331" s="10" t="str">
        <f t="shared" si="5"/>
        <v>Khá</v>
      </c>
      <c r="H331" s="12"/>
    </row>
    <row r="332" spans="1:8" s="2" customFormat="1" ht="16.5">
      <c r="A332" s="8">
        <v>326</v>
      </c>
      <c r="B332" s="26" t="s">
        <v>850</v>
      </c>
      <c r="C332" s="19" t="s">
        <v>439</v>
      </c>
      <c r="D332" s="20" t="s">
        <v>78</v>
      </c>
      <c r="E332" s="25">
        <v>81.5</v>
      </c>
      <c r="F332" s="30">
        <v>2.89</v>
      </c>
      <c r="G332" s="10" t="str">
        <f t="shared" si="5"/>
        <v>Khá</v>
      </c>
      <c r="H332" s="12"/>
    </row>
    <row r="333" spans="1:8" s="2" customFormat="1" ht="16.5">
      <c r="A333" s="8">
        <v>327</v>
      </c>
      <c r="B333" s="26" t="s">
        <v>850</v>
      </c>
      <c r="C333" s="19" t="s">
        <v>853</v>
      </c>
      <c r="D333" s="20" t="s">
        <v>10</v>
      </c>
      <c r="E333" s="25">
        <v>76</v>
      </c>
      <c r="F333" s="30">
        <v>2.86</v>
      </c>
      <c r="G333" s="10" t="str">
        <f t="shared" si="5"/>
        <v>Khá</v>
      </c>
      <c r="H333" s="12"/>
    </row>
    <row r="334" spans="1:8" s="2" customFormat="1" ht="16.5">
      <c r="A334" s="8">
        <v>328</v>
      </c>
      <c r="B334" s="26" t="s">
        <v>850</v>
      </c>
      <c r="C334" s="19" t="s">
        <v>386</v>
      </c>
      <c r="D334" s="20" t="s">
        <v>10</v>
      </c>
      <c r="E334" s="25">
        <v>75</v>
      </c>
      <c r="F334" s="30">
        <v>2.85</v>
      </c>
      <c r="G334" s="10" t="str">
        <f t="shared" si="5"/>
        <v>Khá</v>
      </c>
      <c r="H334" s="12"/>
    </row>
    <row r="335" spans="1:8" s="2" customFormat="1" ht="16.5">
      <c r="A335" s="8">
        <v>329</v>
      </c>
      <c r="B335" s="26" t="s">
        <v>850</v>
      </c>
      <c r="C335" s="19" t="s">
        <v>424</v>
      </c>
      <c r="D335" s="20" t="s">
        <v>22</v>
      </c>
      <c r="E335" s="25">
        <v>81</v>
      </c>
      <c r="F335" s="30">
        <v>2.8</v>
      </c>
      <c r="G335" s="10" t="str">
        <f t="shared" si="5"/>
        <v>Khá</v>
      </c>
      <c r="H335" s="12"/>
    </row>
    <row r="336" spans="1:8" s="2" customFormat="1" ht="16.5">
      <c r="A336" s="8">
        <v>330</v>
      </c>
      <c r="B336" s="26" t="s">
        <v>850</v>
      </c>
      <c r="C336" s="19" t="s">
        <v>854</v>
      </c>
      <c r="D336" s="20" t="s">
        <v>10</v>
      </c>
      <c r="E336" s="25">
        <v>76</v>
      </c>
      <c r="F336" s="30">
        <v>2.79</v>
      </c>
      <c r="G336" s="10" t="str">
        <f t="shared" si="5"/>
        <v>Khá</v>
      </c>
      <c r="H336" s="12"/>
    </row>
    <row r="337" spans="1:8" s="2" customFormat="1" ht="16.5">
      <c r="A337" s="8">
        <v>331</v>
      </c>
      <c r="B337" s="26" t="s">
        <v>850</v>
      </c>
      <c r="C337" s="19" t="s">
        <v>393</v>
      </c>
      <c r="D337" s="20" t="s">
        <v>90</v>
      </c>
      <c r="E337" s="25">
        <v>81</v>
      </c>
      <c r="F337" s="30">
        <v>2.76</v>
      </c>
      <c r="G337" s="10" t="str">
        <f t="shared" si="5"/>
        <v>Khá</v>
      </c>
      <c r="H337" s="12"/>
    </row>
    <row r="338" spans="1:8" s="2" customFormat="1" ht="16.5">
      <c r="A338" s="8">
        <v>332</v>
      </c>
      <c r="B338" s="26" t="s">
        <v>850</v>
      </c>
      <c r="C338" s="19" t="s">
        <v>638</v>
      </c>
      <c r="D338" s="20" t="s">
        <v>90</v>
      </c>
      <c r="E338" s="25">
        <v>74</v>
      </c>
      <c r="F338" s="30">
        <v>2.73</v>
      </c>
      <c r="G338" s="10" t="str">
        <f t="shared" si="5"/>
        <v>Khá</v>
      </c>
      <c r="H338" s="12"/>
    </row>
    <row r="339" spans="1:8" s="2" customFormat="1" ht="16.5">
      <c r="A339" s="8">
        <v>333</v>
      </c>
      <c r="B339" s="26" t="s">
        <v>850</v>
      </c>
      <c r="C339" s="19" t="s">
        <v>393</v>
      </c>
      <c r="D339" s="20" t="s">
        <v>864</v>
      </c>
      <c r="E339" s="25">
        <v>82.5</v>
      </c>
      <c r="F339" s="30">
        <v>2.71</v>
      </c>
      <c r="G339" s="10" t="str">
        <f t="shared" si="5"/>
        <v>Khá</v>
      </c>
      <c r="H339" s="12"/>
    </row>
    <row r="340" spans="1:8" s="2" customFormat="1" ht="16.5">
      <c r="A340" s="8">
        <v>334</v>
      </c>
      <c r="B340" s="26" t="s">
        <v>850</v>
      </c>
      <c r="C340" s="19" t="s">
        <v>865</v>
      </c>
      <c r="D340" s="20" t="s">
        <v>10</v>
      </c>
      <c r="E340" s="25">
        <v>81</v>
      </c>
      <c r="F340" s="30">
        <v>2.71</v>
      </c>
      <c r="G340" s="10" t="str">
        <f t="shared" si="5"/>
        <v>Khá</v>
      </c>
      <c r="H340" s="12"/>
    </row>
    <row r="341" spans="1:8" s="2" customFormat="1" ht="16.5">
      <c r="A341" s="8">
        <v>335</v>
      </c>
      <c r="B341" s="26" t="s">
        <v>850</v>
      </c>
      <c r="C341" s="19" t="s">
        <v>720</v>
      </c>
      <c r="D341" s="20" t="s">
        <v>90</v>
      </c>
      <c r="E341" s="25">
        <v>74.5</v>
      </c>
      <c r="F341" s="30">
        <v>2.7</v>
      </c>
      <c r="G341" s="10" t="str">
        <f t="shared" si="5"/>
        <v>Khá</v>
      </c>
      <c r="H341" s="12"/>
    </row>
    <row r="342" spans="1:8" s="2" customFormat="1" ht="16.5">
      <c r="A342" s="8">
        <v>336</v>
      </c>
      <c r="B342" s="26" t="s">
        <v>850</v>
      </c>
      <c r="C342" s="19" t="s">
        <v>558</v>
      </c>
      <c r="D342" s="20" t="s">
        <v>859</v>
      </c>
      <c r="E342" s="25">
        <v>81</v>
      </c>
      <c r="F342" s="30">
        <v>2.68</v>
      </c>
      <c r="G342" s="10" t="str">
        <f t="shared" si="5"/>
        <v>Khá</v>
      </c>
      <c r="H342" s="12"/>
    </row>
    <row r="343" spans="1:8" s="2" customFormat="1" ht="16.5">
      <c r="A343" s="8">
        <v>337</v>
      </c>
      <c r="B343" s="26" t="s">
        <v>850</v>
      </c>
      <c r="C343" s="19" t="s">
        <v>396</v>
      </c>
      <c r="D343" s="20" t="s">
        <v>74</v>
      </c>
      <c r="E343" s="25">
        <v>79</v>
      </c>
      <c r="F343" s="30">
        <v>2.68</v>
      </c>
      <c r="G343" s="10" t="str">
        <f t="shared" si="5"/>
        <v>Khá</v>
      </c>
      <c r="H343" s="12"/>
    </row>
    <row r="344" spans="1:8" s="2" customFormat="1" ht="16.5">
      <c r="A344" s="8">
        <v>338</v>
      </c>
      <c r="B344" s="26" t="s">
        <v>850</v>
      </c>
      <c r="C344" s="19" t="s">
        <v>862</v>
      </c>
      <c r="D344" s="20" t="s">
        <v>863</v>
      </c>
      <c r="E344" s="25">
        <v>75</v>
      </c>
      <c r="F344" s="30">
        <v>2.67</v>
      </c>
      <c r="G344" s="10" t="str">
        <f t="shared" si="5"/>
        <v>Khá</v>
      </c>
      <c r="H344" s="12"/>
    </row>
    <row r="345" spans="1:8" s="2" customFormat="1" ht="16.5">
      <c r="A345" s="8">
        <v>339</v>
      </c>
      <c r="B345" s="26" t="s">
        <v>850</v>
      </c>
      <c r="C345" s="19" t="s">
        <v>574</v>
      </c>
      <c r="D345" s="20" t="s">
        <v>90</v>
      </c>
      <c r="E345" s="25">
        <v>74</v>
      </c>
      <c r="F345" s="30">
        <v>2.67</v>
      </c>
      <c r="G345" s="10" t="str">
        <f t="shared" si="5"/>
        <v>Khá</v>
      </c>
      <c r="H345" s="12"/>
    </row>
    <row r="346" spans="1:8" s="2" customFormat="1" ht="16.5">
      <c r="A346" s="8">
        <v>340</v>
      </c>
      <c r="B346" s="26" t="s">
        <v>850</v>
      </c>
      <c r="C346" s="19" t="s">
        <v>419</v>
      </c>
      <c r="D346" s="20" t="s">
        <v>858</v>
      </c>
      <c r="E346" s="25">
        <v>75.5</v>
      </c>
      <c r="F346" s="30">
        <v>2.65</v>
      </c>
      <c r="G346" s="10" t="str">
        <f t="shared" si="5"/>
        <v>Khá</v>
      </c>
      <c r="H346" s="12"/>
    </row>
    <row r="347" spans="1:8" s="2" customFormat="1" ht="16.5">
      <c r="A347" s="8">
        <v>341</v>
      </c>
      <c r="B347" s="26" t="s">
        <v>850</v>
      </c>
      <c r="C347" s="19" t="s">
        <v>453</v>
      </c>
      <c r="D347" s="20" t="s">
        <v>856</v>
      </c>
      <c r="E347" s="25">
        <v>73</v>
      </c>
      <c r="F347" s="30">
        <v>2.62</v>
      </c>
      <c r="G347" s="10" t="str">
        <f t="shared" si="5"/>
        <v>Khá</v>
      </c>
      <c r="H347" s="12"/>
    </row>
    <row r="348" spans="1:8" s="2" customFormat="1" ht="16.5">
      <c r="A348" s="8">
        <v>342</v>
      </c>
      <c r="B348" s="26" t="s">
        <v>850</v>
      </c>
      <c r="C348" s="19" t="s">
        <v>814</v>
      </c>
      <c r="D348" s="20" t="s">
        <v>528</v>
      </c>
      <c r="E348" s="25">
        <v>80.5</v>
      </c>
      <c r="F348" s="30">
        <v>2.59</v>
      </c>
      <c r="G348" s="10" t="str">
        <f t="shared" si="5"/>
        <v>Khá</v>
      </c>
      <c r="H348" s="12"/>
    </row>
    <row r="349" spans="1:8" s="2" customFormat="1" ht="16.5">
      <c r="A349" s="8">
        <v>343</v>
      </c>
      <c r="B349" s="26" t="s">
        <v>850</v>
      </c>
      <c r="C349" s="19" t="s">
        <v>855</v>
      </c>
      <c r="D349" s="20" t="s">
        <v>70</v>
      </c>
      <c r="E349" s="25">
        <v>70</v>
      </c>
      <c r="F349" s="30">
        <v>2.59</v>
      </c>
      <c r="G349" s="10" t="str">
        <f t="shared" si="5"/>
        <v>Khá</v>
      </c>
      <c r="H349" s="12"/>
    </row>
    <row r="350" spans="1:8" s="2" customFormat="1" ht="16.5">
      <c r="A350" s="8">
        <v>344</v>
      </c>
      <c r="B350" s="26" t="s">
        <v>850</v>
      </c>
      <c r="C350" s="19" t="s">
        <v>431</v>
      </c>
      <c r="D350" s="20" t="s">
        <v>10</v>
      </c>
      <c r="E350" s="25">
        <v>77</v>
      </c>
      <c r="F350" s="30">
        <v>2.58</v>
      </c>
      <c r="G350" s="10" t="str">
        <f t="shared" si="5"/>
        <v>Khá</v>
      </c>
      <c r="H350" s="12"/>
    </row>
    <row r="351" spans="1:8" s="2" customFormat="1" ht="16.5">
      <c r="A351" s="8">
        <v>345</v>
      </c>
      <c r="B351" s="26" t="s">
        <v>850</v>
      </c>
      <c r="C351" s="19" t="s">
        <v>657</v>
      </c>
      <c r="D351" s="20" t="s">
        <v>90</v>
      </c>
      <c r="E351" s="25">
        <v>75</v>
      </c>
      <c r="F351" s="30">
        <v>2.58</v>
      </c>
      <c r="G351" s="10" t="str">
        <f t="shared" si="5"/>
        <v>Khá</v>
      </c>
      <c r="H351" s="12"/>
    </row>
    <row r="352" spans="1:8" s="2" customFormat="1" ht="16.5">
      <c r="A352" s="8">
        <v>346</v>
      </c>
      <c r="B352" s="26" t="s">
        <v>850</v>
      </c>
      <c r="C352" s="19" t="s">
        <v>860</v>
      </c>
      <c r="D352" s="20" t="s">
        <v>90</v>
      </c>
      <c r="E352" s="25">
        <v>73.5</v>
      </c>
      <c r="F352" s="30">
        <v>2.58</v>
      </c>
      <c r="G352" s="10" t="str">
        <f t="shared" si="5"/>
        <v>Khá</v>
      </c>
      <c r="H352" s="12"/>
    </row>
    <row r="353" spans="1:8" s="2" customFormat="1" ht="16.5">
      <c r="A353" s="8">
        <v>347</v>
      </c>
      <c r="B353" s="26" t="s">
        <v>850</v>
      </c>
      <c r="C353" s="19" t="s">
        <v>393</v>
      </c>
      <c r="D353" s="20" t="s">
        <v>14</v>
      </c>
      <c r="E353" s="25">
        <v>68.5</v>
      </c>
      <c r="F353" s="30">
        <v>2.58</v>
      </c>
      <c r="G353" s="10" t="str">
        <f t="shared" si="5"/>
        <v>Khá</v>
      </c>
      <c r="H353" s="12"/>
    </row>
    <row r="354" spans="1:8" s="2" customFormat="1" ht="16.5">
      <c r="A354" s="8">
        <v>348</v>
      </c>
      <c r="B354" s="26" t="s">
        <v>850</v>
      </c>
      <c r="C354" s="19" t="s">
        <v>861</v>
      </c>
      <c r="D354" s="20" t="s">
        <v>37</v>
      </c>
      <c r="E354" s="25">
        <v>77.5</v>
      </c>
      <c r="F354" s="30">
        <v>2.56</v>
      </c>
      <c r="G354" s="10" t="str">
        <f t="shared" si="5"/>
        <v>Khá</v>
      </c>
      <c r="H354" s="12"/>
    </row>
    <row r="355" spans="1:8" s="2" customFormat="1" ht="16.5">
      <c r="A355" s="8">
        <v>349</v>
      </c>
      <c r="B355" s="26" t="s">
        <v>850</v>
      </c>
      <c r="C355" s="19" t="s">
        <v>524</v>
      </c>
      <c r="D355" s="20" t="s">
        <v>851</v>
      </c>
      <c r="E355" s="25">
        <v>73.5</v>
      </c>
      <c r="F355" s="30">
        <v>2.56</v>
      </c>
      <c r="G355" s="10" t="str">
        <f t="shared" si="5"/>
        <v>Khá</v>
      </c>
      <c r="H355" s="12"/>
    </row>
    <row r="356" spans="1:8" s="2" customFormat="1" ht="16.5">
      <c r="A356" s="8">
        <v>350</v>
      </c>
      <c r="B356" s="26" t="s">
        <v>850</v>
      </c>
      <c r="C356" s="19" t="s">
        <v>390</v>
      </c>
      <c r="D356" s="20" t="s">
        <v>12</v>
      </c>
      <c r="E356" s="25">
        <v>72.5</v>
      </c>
      <c r="F356" s="30">
        <v>2.5299999999999998</v>
      </c>
      <c r="G356" s="10" t="str">
        <f t="shared" si="5"/>
        <v>Khá</v>
      </c>
      <c r="H356" s="12"/>
    </row>
    <row r="357" spans="1:8" s="2" customFormat="1" ht="16.5">
      <c r="A357" s="8">
        <v>351</v>
      </c>
      <c r="B357" s="26" t="s">
        <v>866</v>
      </c>
      <c r="C357" s="19" t="s">
        <v>424</v>
      </c>
      <c r="D357" s="20" t="s">
        <v>68</v>
      </c>
      <c r="E357" s="25">
        <v>81</v>
      </c>
      <c r="F357" s="30">
        <v>3.26</v>
      </c>
      <c r="G357" s="10" t="str">
        <f t="shared" si="5"/>
        <v>Giỏi</v>
      </c>
      <c r="H357" s="12"/>
    </row>
    <row r="358" spans="1:8" s="2" customFormat="1" ht="16.5">
      <c r="A358" s="8">
        <v>352</v>
      </c>
      <c r="B358" s="26" t="s">
        <v>866</v>
      </c>
      <c r="C358" s="19" t="s">
        <v>867</v>
      </c>
      <c r="D358" s="20" t="s">
        <v>868</v>
      </c>
      <c r="E358" s="25">
        <v>74.5</v>
      </c>
      <c r="F358" s="30">
        <v>3.21</v>
      </c>
      <c r="G358" s="10" t="str">
        <f t="shared" si="5"/>
        <v>Khá</v>
      </c>
      <c r="H358" s="12"/>
    </row>
    <row r="359" spans="1:8" s="2" customFormat="1" ht="16.5">
      <c r="A359" s="8">
        <v>353</v>
      </c>
      <c r="B359" s="26" t="s">
        <v>866</v>
      </c>
      <c r="C359" s="19" t="s">
        <v>871</v>
      </c>
      <c r="D359" s="20" t="s">
        <v>8</v>
      </c>
      <c r="E359" s="25">
        <v>77.5</v>
      </c>
      <c r="F359" s="30">
        <v>3.17</v>
      </c>
      <c r="G359" s="10" t="str">
        <f t="shared" si="5"/>
        <v>Khá</v>
      </c>
      <c r="H359" s="12"/>
    </row>
    <row r="360" spans="1:8" s="2" customFormat="1" ht="16.5">
      <c r="A360" s="8">
        <v>354</v>
      </c>
      <c r="B360" s="26" t="s">
        <v>866</v>
      </c>
      <c r="C360" s="19" t="s">
        <v>391</v>
      </c>
      <c r="D360" s="20" t="s">
        <v>68</v>
      </c>
      <c r="E360" s="25">
        <v>84</v>
      </c>
      <c r="F360" s="30">
        <v>3.06</v>
      </c>
      <c r="G360" s="10" t="str">
        <f t="shared" si="5"/>
        <v>Khá</v>
      </c>
      <c r="H360" s="12"/>
    </row>
    <row r="361" spans="1:8" s="2" customFormat="1" ht="16.5">
      <c r="A361" s="8">
        <v>355</v>
      </c>
      <c r="B361" s="26" t="s">
        <v>866</v>
      </c>
      <c r="C361" s="19" t="s">
        <v>581</v>
      </c>
      <c r="D361" s="20" t="s">
        <v>14</v>
      </c>
      <c r="E361" s="25">
        <v>79.5</v>
      </c>
      <c r="F361" s="30">
        <v>2.95</v>
      </c>
      <c r="G361" s="10" t="str">
        <f t="shared" si="5"/>
        <v>Khá</v>
      </c>
      <c r="H361" s="12"/>
    </row>
    <row r="362" spans="1:8" s="2" customFormat="1" ht="16.5">
      <c r="A362" s="8">
        <v>356</v>
      </c>
      <c r="B362" s="26" t="s">
        <v>866</v>
      </c>
      <c r="C362" s="19" t="s">
        <v>876</v>
      </c>
      <c r="D362" s="20" t="s">
        <v>81</v>
      </c>
      <c r="E362" s="25">
        <v>70.5</v>
      </c>
      <c r="F362" s="30">
        <v>2.76</v>
      </c>
      <c r="G362" s="10" t="str">
        <f t="shared" si="5"/>
        <v>Khá</v>
      </c>
      <c r="H362" s="12"/>
    </row>
    <row r="363" spans="1:8" s="2" customFormat="1" ht="16.5">
      <c r="A363" s="8">
        <v>357</v>
      </c>
      <c r="B363" s="26" t="s">
        <v>866</v>
      </c>
      <c r="C363" s="19" t="s">
        <v>410</v>
      </c>
      <c r="D363" s="20" t="s">
        <v>22</v>
      </c>
      <c r="E363" s="25">
        <v>78.5</v>
      </c>
      <c r="F363" s="30">
        <v>2.73</v>
      </c>
      <c r="G363" s="10" t="str">
        <f t="shared" si="5"/>
        <v>Khá</v>
      </c>
      <c r="H363" s="12"/>
    </row>
    <row r="364" spans="1:8" s="2" customFormat="1" ht="16.5">
      <c r="A364" s="8">
        <v>358</v>
      </c>
      <c r="B364" s="26" t="s">
        <v>866</v>
      </c>
      <c r="C364" s="19" t="s">
        <v>424</v>
      </c>
      <c r="D364" s="20" t="s">
        <v>90</v>
      </c>
      <c r="E364" s="25">
        <v>81.5</v>
      </c>
      <c r="F364" s="30">
        <v>2.71</v>
      </c>
      <c r="G364" s="10" t="str">
        <f t="shared" si="5"/>
        <v>Khá</v>
      </c>
      <c r="H364" s="12"/>
    </row>
    <row r="365" spans="1:8" s="2" customFormat="1" ht="16.5">
      <c r="A365" s="8">
        <v>359</v>
      </c>
      <c r="B365" s="26" t="s">
        <v>866</v>
      </c>
      <c r="C365" s="19" t="s">
        <v>506</v>
      </c>
      <c r="D365" s="20" t="s">
        <v>34</v>
      </c>
      <c r="E365" s="25">
        <v>79.5</v>
      </c>
      <c r="F365" s="30">
        <v>2.68</v>
      </c>
      <c r="G365" s="10" t="str">
        <f t="shared" si="5"/>
        <v>Khá</v>
      </c>
      <c r="H365" s="12"/>
    </row>
    <row r="366" spans="1:8" s="2" customFormat="1" ht="16.5">
      <c r="A366" s="8">
        <v>360</v>
      </c>
      <c r="B366" s="26" t="s">
        <v>866</v>
      </c>
      <c r="C366" s="19" t="s">
        <v>825</v>
      </c>
      <c r="D366" s="20" t="s">
        <v>528</v>
      </c>
      <c r="E366" s="25">
        <v>78</v>
      </c>
      <c r="F366" s="30">
        <v>2.68</v>
      </c>
      <c r="G366" s="10" t="str">
        <f t="shared" si="5"/>
        <v>Khá</v>
      </c>
      <c r="H366" s="12"/>
    </row>
    <row r="367" spans="1:8" s="2" customFormat="1" ht="16.5">
      <c r="A367" s="8">
        <v>361</v>
      </c>
      <c r="B367" s="26" t="s">
        <v>866</v>
      </c>
      <c r="C367" s="19" t="s">
        <v>419</v>
      </c>
      <c r="D367" s="20" t="s">
        <v>528</v>
      </c>
      <c r="E367" s="25">
        <v>70.5</v>
      </c>
      <c r="F367" s="30">
        <v>2.67</v>
      </c>
      <c r="G367" s="10" t="str">
        <f t="shared" si="5"/>
        <v>Khá</v>
      </c>
      <c r="H367" s="12"/>
    </row>
    <row r="368" spans="1:8" s="2" customFormat="1" ht="16.5">
      <c r="A368" s="8">
        <v>362</v>
      </c>
      <c r="B368" s="26" t="s">
        <v>866</v>
      </c>
      <c r="C368" s="19" t="s">
        <v>393</v>
      </c>
      <c r="D368" s="20" t="s">
        <v>22</v>
      </c>
      <c r="E368" s="25">
        <v>79</v>
      </c>
      <c r="F368" s="30">
        <v>2.64</v>
      </c>
      <c r="G368" s="10" t="str">
        <f t="shared" si="5"/>
        <v>Khá</v>
      </c>
      <c r="H368" s="12"/>
    </row>
    <row r="369" spans="1:8" s="2" customFormat="1" ht="16.5">
      <c r="A369" s="8">
        <v>363</v>
      </c>
      <c r="B369" s="26" t="s">
        <v>866</v>
      </c>
      <c r="C369" s="19" t="s">
        <v>873</v>
      </c>
      <c r="D369" s="20" t="s">
        <v>76</v>
      </c>
      <c r="E369" s="25">
        <v>79.5</v>
      </c>
      <c r="F369" s="30">
        <v>2.62</v>
      </c>
      <c r="G369" s="10" t="str">
        <f t="shared" si="5"/>
        <v>Khá</v>
      </c>
      <c r="H369" s="12"/>
    </row>
    <row r="370" spans="1:8" s="2" customFormat="1" ht="16.5">
      <c r="A370" s="8">
        <v>364</v>
      </c>
      <c r="B370" s="26" t="s">
        <v>866</v>
      </c>
      <c r="C370" s="19" t="s">
        <v>874</v>
      </c>
      <c r="D370" s="20" t="s">
        <v>172</v>
      </c>
      <c r="E370" s="25">
        <v>75</v>
      </c>
      <c r="F370" s="30">
        <v>2.61</v>
      </c>
      <c r="G370" s="10" t="str">
        <f t="shared" si="5"/>
        <v>Khá</v>
      </c>
      <c r="H370" s="12"/>
    </row>
    <row r="371" spans="1:8" s="2" customFormat="1" ht="16.5">
      <c r="A371" s="8">
        <v>365</v>
      </c>
      <c r="B371" s="26" t="s">
        <v>866</v>
      </c>
      <c r="C371" s="19" t="s">
        <v>869</v>
      </c>
      <c r="D371" s="20" t="s">
        <v>160</v>
      </c>
      <c r="E371" s="25">
        <v>73</v>
      </c>
      <c r="F371" s="30">
        <v>2.6</v>
      </c>
      <c r="G371" s="10" t="str">
        <f t="shared" si="5"/>
        <v>Khá</v>
      </c>
      <c r="H371" s="12"/>
    </row>
    <row r="372" spans="1:8" s="2" customFormat="1" ht="16.5">
      <c r="A372" s="8">
        <v>366</v>
      </c>
      <c r="B372" s="26" t="s">
        <v>866</v>
      </c>
      <c r="C372" s="19" t="s">
        <v>870</v>
      </c>
      <c r="D372" s="20" t="s">
        <v>123</v>
      </c>
      <c r="E372" s="25">
        <v>82.5</v>
      </c>
      <c r="F372" s="30">
        <v>2.56</v>
      </c>
      <c r="G372" s="10" t="str">
        <f t="shared" si="5"/>
        <v>Khá</v>
      </c>
      <c r="H372" s="12"/>
    </row>
    <row r="373" spans="1:8" s="2" customFormat="1" ht="16.5">
      <c r="A373" s="8">
        <v>367</v>
      </c>
      <c r="B373" s="26" t="s">
        <v>866</v>
      </c>
      <c r="C373" s="19" t="s">
        <v>424</v>
      </c>
      <c r="D373" s="20" t="s">
        <v>22</v>
      </c>
      <c r="E373" s="25">
        <v>77</v>
      </c>
      <c r="F373" s="30">
        <v>2.56</v>
      </c>
      <c r="G373" s="10" t="str">
        <f t="shared" si="5"/>
        <v>Khá</v>
      </c>
      <c r="H373" s="12"/>
    </row>
    <row r="374" spans="1:8" s="2" customFormat="1" ht="16.5">
      <c r="A374" s="8">
        <v>368</v>
      </c>
      <c r="B374" s="26" t="s">
        <v>866</v>
      </c>
      <c r="C374" s="19" t="s">
        <v>642</v>
      </c>
      <c r="D374" s="20" t="s">
        <v>872</v>
      </c>
      <c r="E374" s="25">
        <v>74.5</v>
      </c>
      <c r="F374" s="30">
        <v>2.5499999999999998</v>
      </c>
      <c r="G374" s="10" t="str">
        <f t="shared" si="5"/>
        <v>Khá</v>
      </c>
      <c r="H374" s="12"/>
    </row>
    <row r="375" spans="1:8" s="2" customFormat="1" ht="16.5">
      <c r="A375" s="8">
        <v>369</v>
      </c>
      <c r="B375" s="26" t="s">
        <v>866</v>
      </c>
      <c r="C375" s="19" t="s">
        <v>581</v>
      </c>
      <c r="D375" s="20" t="s">
        <v>275</v>
      </c>
      <c r="E375" s="25">
        <v>70.5</v>
      </c>
      <c r="F375" s="30">
        <v>2.5</v>
      </c>
      <c r="G375" s="10" t="str">
        <f t="shared" si="5"/>
        <v>Khá</v>
      </c>
      <c r="H375" s="12"/>
    </row>
    <row r="376" spans="1:8" ht="16.5">
      <c r="A376" s="8">
        <v>370</v>
      </c>
      <c r="B376" s="26" t="s">
        <v>877</v>
      </c>
      <c r="C376" s="19" t="s">
        <v>882</v>
      </c>
      <c r="D376" s="20" t="s">
        <v>8</v>
      </c>
      <c r="E376" s="25">
        <v>79.5</v>
      </c>
      <c r="F376" s="30">
        <v>3.42</v>
      </c>
      <c r="G376" s="10" t="str">
        <f t="shared" si="5"/>
        <v>Khá</v>
      </c>
      <c r="H376" s="12"/>
    </row>
    <row r="377" spans="1:8" ht="16.5">
      <c r="A377" s="8">
        <v>371</v>
      </c>
      <c r="B377" s="26" t="s">
        <v>877</v>
      </c>
      <c r="C377" s="19" t="s">
        <v>880</v>
      </c>
      <c r="D377" s="20" t="s">
        <v>40</v>
      </c>
      <c r="E377" s="25">
        <v>89.5</v>
      </c>
      <c r="F377" s="30">
        <v>2.98</v>
      </c>
      <c r="G377" s="10" t="str">
        <f t="shared" si="5"/>
        <v>Khá</v>
      </c>
      <c r="H377" s="12"/>
    </row>
    <row r="378" spans="1:8" ht="16.5">
      <c r="A378" s="8">
        <v>372</v>
      </c>
      <c r="B378" s="26" t="s">
        <v>877</v>
      </c>
      <c r="C378" s="19" t="s">
        <v>879</v>
      </c>
      <c r="D378" s="20" t="s">
        <v>98</v>
      </c>
      <c r="E378" s="25">
        <v>86.5</v>
      </c>
      <c r="F378" s="30">
        <v>2.98</v>
      </c>
      <c r="G378" s="10" t="str">
        <f t="shared" si="5"/>
        <v>Khá</v>
      </c>
      <c r="H378" s="12"/>
    </row>
    <row r="379" spans="1:8" ht="16.5">
      <c r="A379" s="8">
        <v>373</v>
      </c>
      <c r="B379" s="26" t="s">
        <v>877</v>
      </c>
      <c r="C379" s="19" t="s">
        <v>386</v>
      </c>
      <c r="D379" s="20" t="s">
        <v>77</v>
      </c>
      <c r="E379" s="25">
        <v>72.5</v>
      </c>
      <c r="F379" s="30">
        <v>2.97</v>
      </c>
      <c r="G379" s="10" t="str">
        <f t="shared" si="5"/>
        <v>Khá</v>
      </c>
      <c r="H379" s="12"/>
    </row>
    <row r="380" spans="1:8" ht="16.5">
      <c r="A380" s="8">
        <v>374</v>
      </c>
      <c r="B380" s="26" t="s">
        <v>877</v>
      </c>
      <c r="C380" s="19" t="s">
        <v>884</v>
      </c>
      <c r="D380" s="20" t="s">
        <v>90</v>
      </c>
      <c r="E380" s="25">
        <v>80.5</v>
      </c>
      <c r="F380" s="30">
        <v>2.83</v>
      </c>
      <c r="G380" s="10" t="str">
        <f t="shared" si="5"/>
        <v>Khá</v>
      </c>
      <c r="H380" s="12"/>
    </row>
    <row r="381" spans="1:8" ht="16.5">
      <c r="A381" s="8">
        <v>375</v>
      </c>
      <c r="B381" s="26" t="s">
        <v>877</v>
      </c>
      <c r="C381" s="19" t="s">
        <v>885</v>
      </c>
      <c r="D381" s="20" t="s">
        <v>73</v>
      </c>
      <c r="E381" s="25">
        <v>76.5</v>
      </c>
      <c r="F381" s="30">
        <v>2.8</v>
      </c>
      <c r="G381" s="10" t="str">
        <f t="shared" si="5"/>
        <v>Khá</v>
      </c>
      <c r="H381" s="12"/>
    </row>
    <row r="382" spans="1:8" ht="16.5">
      <c r="A382" s="8">
        <v>376</v>
      </c>
      <c r="B382" s="26" t="s">
        <v>877</v>
      </c>
      <c r="C382" s="19" t="s">
        <v>89</v>
      </c>
      <c r="D382" s="20" t="s">
        <v>77</v>
      </c>
      <c r="E382" s="25">
        <v>79</v>
      </c>
      <c r="F382" s="30">
        <v>2.7</v>
      </c>
      <c r="G382" s="10" t="str">
        <f t="shared" si="5"/>
        <v>Khá</v>
      </c>
      <c r="H382" s="12"/>
    </row>
    <row r="383" spans="1:8" ht="16.5">
      <c r="A383" s="8">
        <v>377</v>
      </c>
      <c r="B383" s="26" t="s">
        <v>877</v>
      </c>
      <c r="C383" s="19" t="s">
        <v>883</v>
      </c>
      <c r="D383" s="20" t="s">
        <v>77</v>
      </c>
      <c r="E383" s="25">
        <v>78</v>
      </c>
      <c r="F383" s="30">
        <v>2.67</v>
      </c>
      <c r="G383" s="10" t="str">
        <f t="shared" si="5"/>
        <v>Khá</v>
      </c>
      <c r="H383" s="12"/>
    </row>
    <row r="384" spans="1:8" ht="16.5">
      <c r="A384" s="8">
        <v>378</v>
      </c>
      <c r="B384" s="26" t="s">
        <v>877</v>
      </c>
      <c r="C384" s="19" t="s">
        <v>881</v>
      </c>
      <c r="D384" s="20" t="s">
        <v>12</v>
      </c>
      <c r="E384" s="25">
        <v>88.5</v>
      </c>
      <c r="F384" s="30">
        <v>2.58</v>
      </c>
      <c r="G384" s="10" t="str">
        <f t="shared" si="5"/>
        <v>Khá</v>
      </c>
      <c r="H384" s="12"/>
    </row>
    <row r="385" spans="1:8" ht="16.5">
      <c r="A385" s="8">
        <v>379</v>
      </c>
      <c r="B385" s="26" t="s">
        <v>877</v>
      </c>
      <c r="C385" s="19" t="s">
        <v>82</v>
      </c>
      <c r="D385" s="20" t="s">
        <v>37</v>
      </c>
      <c r="E385" s="25">
        <v>73.5</v>
      </c>
      <c r="F385" s="30">
        <v>2.56</v>
      </c>
      <c r="G385" s="10" t="str">
        <f t="shared" si="5"/>
        <v>Khá</v>
      </c>
      <c r="H385" s="12"/>
    </row>
    <row r="386" spans="1:8" ht="16.5">
      <c r="A386" s="13">
        <v>380</v>
      </c>
      <c r="B386" s="28" t="s">
        <v>877</v>
      </c>
      <c r="C386" s="21" t="s">
        <v>11</v>
      </c>
      <c r="D386" s="22" t="s">
        <v>27</v>
      </c>
      <c r="E386" s="27">
        <v>74</v>
      </c>
      <c r="F386" s="31">
        <v>2.5</v>
      </c>
      <c r="G386" s="15" t="str">
        <f t="shared" si="5"/>
        <v>Khá</v>
      </c>
      <c r="H386" s="16"/>
    </row>
  </sheetData>
  <autoFilter ref="A6:H6">
    <filterColumn colId="2" showButton="0"/>
    <sortState ref="A8:H375">
      <sortCondition ref="B6"/>
    </sortState>
  </autoFilter>
  <mergeCells count="11">
    <mergeCell ref="H5:H6"/>
    <mergeCell ref="A1:H1"/>
    <mergeCell ref="A2:H2"/>
    <mergeCell ref="A3:H3"/>
    <mergeCell ref="A4:H4"/>
    <mergeCell ref="A5:A6"/>
    <mergeCell ref="B5:B6"/>
    <mergeCell ref="C5:D6"/>
    <mergeCell ref="E5:E6"/>
    <mergeCell ref="F5:F6"/>
    <mergeCell ref="G5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1"/>
  <sheetViews>
    <sheetView topLeftCell="A4" workbookViewId="0">
      <selection activeCell="J26" sqref="J26"/>
    </sheetView>
  </sheetViews>
  <sheetFormatPr defaultRowHeight="15"/>
  <cols>
    <col min="1" max="1" width="11.5703125" bestFit="1" customWidth="1"/>
    <col min="2" max="2" width="4.42578125" bestFit="1" customWidth="1"/>
    <col min="3" max="3" width="11" customWidth="1"/>
    <col min="4" max="4" width="7.7109375" bestFit="1" customWidth="1"/>
    <col min="5" max="5" width="6.5703125" bestFit="1" customWidth="1"/>
    <col min="6" max="6" width="7.7109375" bestFit="1" customWidth="1"/>
    <col min="7" max="7" width="6.5703125" bestFit="1" customWidth="1"/>
    <col min="8" max="8" width="7.7109375" bestFit="1" customWidth="1"/>
    <col min="9" max="9" width="6.85546875" bestFit="1" customWidth="1"/>
    <col min="10" max="10" width="20.28515625" bestFit="1" customWidth="1"/>
    <col min="11" max="11" width="5.5703125" bestFit="1" customWidth="1"/>
  </cols>
  <sheetData>
    <row r="1" spans="1:11" s="1" customFormat="1" ht="51.75" customHeight="1">
      <c r="A1" s="49" t="s">
        <v>1239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6.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1" ht="17.25" customHeight="1">
      <c r="A3" s="51" t="s">
        <v>980</v>
      </c>
      <c r="B3" s="52" t="s">
        <v>981</v>
      </c>
      <c r="C3" s="52" t="s">
        <v>982</v>
      </c>
      <c r="D3" s="53" t="s">
        <v>983</v>
      </c>
      <c r="E3" s="54"/>
      <c r="F3" s="53" t="s">
        <v>984</v>
      </c>
      <c r="G3" s="54"/>
      <c r="H3" s="53" t="s">
        <v>985</v>
      </c>
      <c r="I3" s="54"/>
      <c r="J3" s="51" t="s">
        <v>986</v>
      </c>
      <c r="K3" s="55" t="s">
        <v>987</v>
      </c>
    </row>
    <row r="4" spans="1:11" ht="80.25" customHeight="1">
      <c r="A4" s="56"/>
      <c r="B4" s="57"/>
      <c r="C4" s="57"/>
      <c r="D4" s="58" t="s">
        <v>988</v>
      </c>
      <c r="E4" s="58" t="s">
        <v>989</v>
      </c>
      <c r="F4" s="58" t="s">
        <v>988</v>
      </c>
      <c r="G4" s="58" t="s">
        <v>989</v>
      </c>
      <c r="H4" s="58" t="s">
        <v>988</v>
      </c>
      <c r="I4" s="58" t="s">
        <v>989</v>
      </c>
      <c r="J4" s="56"/>
      <c r="K4" s="59"/>
    </row>
    <row r="5" spans="1:11" ht="20.100000000000001" customHeight="1">
      <c r="A5" s="91" t="s">
        <v>1241</v>
      </c>
      <c r="B5" s="61">
        <v>56</v>
      </c>
      <c r="C5" s="61">
        <v>18</v>
      </c>
      <c r="D5" s="62">
        <v>0</v>
      </c>
      <c r="E5" s="63">
        <f>D5/B5</f>
        <v>0</v>
      </c>
      <c r="F5" s="62">
        <v>0</v>
      </c>
      <c r="G5" s="63">
        <f>F5/B5</f>
        <v>0</v>
      </c>
      <c r="H5" s="62">
        <f>C5-D5-F5</f>
        <v>18</v>
      </c>
      <c r="I5" s="63">
        <f>H5/B5</f>
        <v>0.32142857142857145</v>
      </c>
      <c r="J5" s="64" t="s">
        <v>1255</v>
      </c>
      <c r="K5" s="65"/>
    </row>
    <row r="6" spans="1:11" ht="20.100000000000001" customHeight="1">
      <c r="A6" s="92" t="s">
        <v>1242</v>
      </c>
      <c r="B6" s="67">
        <v>55</v>
      </c>
      <c r="C6" s="67">
        <v>18</v>
      </c>
      <c r="D6" s="68">
        <v>0</v>
      </c>
      <c r="E6" s="69">
        <f t="shared" ref="E6:E20" si="0">D6/B6</f>
        <v>0</v>
      </c>
      <c r="F6" s="68">
        <v>0</v>
      </c>
      <c r="G6" s="69">
        <f t="shared" ref="G6:G19" si="1">F6/B6</f>
        <v>0</v>
      </c>
      <c r="H6" s="68">
        <f>C6-D6-F6</f>
        <v>18</v>
      </c>
      <c r="I6" s="69">
        <f t="shared" ref="I6:I19" si="2">H6/B6</f>
        <v>0.32727272727272727</v>
      </c>
      <c r="J6" s="70" t="s">
        <v>1255</v>
      </c>
      <c r="K6" s="71"/>
    </row>
    <row r="7" spans="1:11" ht="20.100000000000001" customHeight="1">
      <c r="A7" s="92" t="s">
        <v>1243</v>
      </c>
      <c r="B7" s="68">
        <v>55</v>
      </c>
      <c r="C7" s="67">
        <v>17</v>
      </c>
      <c r="D7" s="68">
        <v>0</v>
      </c>
      <c r="E7" s="69">
        <f t="shared" si="0"/>
        <v>0</v>
      </c>
      <c r="F7" s="68">
        <v>0</v>
      </c>
      <c r="G7" s="69">
        <f t="shared" si="1"/>
        <v>0</v>
      </c>
      <c r="H7" s="68">
        <f t="shared" ref="H7:H18" si="3">C7-D7-F7</f>
        <v>17</v>
      </c>
      <c r="I7" s="69">
        <f t="shared" si="2"/>
        <v>0.30909090909090908</v>
      </c>
      <c r="J7" s="70" t="s">
        <v>1255</v>
      </c>
      <c r="K7" s="72"/>
    </row>
    <row r="8" spans="1:11" ht="20.100000000000001" customHeight="1">
      <c r="A8" s="92" t="s">
        <v>1244</v>
      </c>
      <c r="B8" s="67">
        <v>55</v>
      </c>
      <c r="C8" s="67">
        <v>29</v>
      </c>
      <c r="D8" s="68">
        <v>0</v>
      </c>
      <c r="E8" s="69">
        <f t="shared" si="0"/>
        <v>0</v>
      </c>
      <c r="F8" s="68">
        <v>1</v>
      </c>
      <c r="G8" s="69">
        <f t="shared" si="1"/>
        <v>1.8181818181818181E-2</v>
      </c>
      <c r="H8" s="68">
        <f t="shared" si="3"/>
        <v>28</v>
      </c>
      <c r="I8" s="69">
        <f t="shared" si="2"/>
        <v>0.50909090909090904</v>
      </c>
      <c r="J8" s="70" t="s">
        <v>990</v>
      </c>
      <c r="K8" s="72"/>
    </row>
    <row r="9" spans="1:11" ht="20.100000000000001" customHeight="1">
      <c r="A9" s="92" t="s">
        <v>1245</v>
      </c>
      <c r="B9" s="67">
        <v>55</v>
      </c>
      <c r="C9" s="67">
        <v>21</v>
      </c>
      <c r="D9" s="68">
        <v>0</v>
      </c>
      <c r="E9" s="69">
        <f t="shared" si="0"/>
        <v>0</v>
      </c>
      <c r="F9" s="68">
        <v>0</v>
      </c>
      <c r="G9" s="69">
        <f t="shared" si="1"/>
        <v>0</v>
      </c>
      <c r="H9" s="68">
        <f t="shared" si="3"/>
        <v>21</v>
      </c>
      <c r="I9" s="69">
        <f t="shared" si="2"/>
        <v>0.38181818181818183</v>
      </c>
      <c r="J9" s="70" t="s">
        <v>1255</v>
      </c>
      <c r="K9" s="72"/>
    </row>
    <row r="10" spans="1:11" ht="20.100000000000001" customHeight="1">
      <c r="A10" s="92" t="s">
        <v>1246</v>
      </c>
      <c r="B10" s="73">
        <v>55</v>
      </c>
      <c r="C10" s="67">
        <v>20</v>
      </c>
      <c r="D10" s="68">
        <v>0</v>
      </c>
      <c r="E10" s="69">
        <f t="shared" ref="E10:E14" si="4">D10/B10</f>
        <v>0</v>
      </c>
      <c r="F10" s="68">
        <v>2</v>
      </c>
      <c r="G10" s="69">
        <f t="shared" ref="G10:G14" si="5">F10/B10</f>
        <v>3.6363636363636362E-2</v>
      </c>
      <c r="H10" s="68">
        <f t="shared" ref="H10:H14" si="6">C10-D10-F10</f>
        <v>18</v>
      </c>
      <c r="I10" s="69">
        <f t="shared" ref="I10:I14" si="7">H10/B10</f>
        <v>0.32727272727272727</v>
      </c>
      <c r="J10" s="70" t="s">
        <v>990</v>
      </c>
      <c r="K10" s="72"/>
    </row>
    <row r="11" spans="1:11" ht="20.100000000000001" customHeight="1">
      <c r="A11" s="92" t="s">
        <v>1247</v>
      </c>
      <c r="B11" s="73">
        <v>55</v>
      </c>
      <c r="C11" s="67">
        <v>38</v>
      </c>
      <c r="D11" s="68">
        <v>0</v>
      </c>
      <c r="E11" s="69">
        <f t="shared" si="4"/>
        <v>0</v>
      </c>
      <c r="F11" s="68">
        <v>2</v>
      </c>
      <c r="G11" s="69">
        <f t="shared" si="5"/>
        <v>3.6363636363636362E-2</v>
      </c>
      <c r="H11" s="68">
        <f t="shared" si="6"/>
        <v>36</v>
      </c>
      <c r="I11" s="69">
        <f t="shared" si="7"/>
        <v>0.65454545454545454</v>
      </c>
      <c r="J11" s="70" t="s">
        <v>990</v>
      </c>
      <c r="K11" s="72"/>
    </row>
    <row r="12" spans="1:11" ht="20.100000000000001" customHeight="1">
      <c r="A12" s="92" t="s">
        <v>1248</v>
      </c>
      <c r="B12" s="73">
        <v>57</v>
      </c>
      <c r="C12" s="67">
        <v>36</v>
      </c>
      <c r="D12" s="68">
        <v>0</v>
      </c>
      <c r="E12" s="69">
        <f>D12/B12</f>
        <v>0</v>
      </c>
      <c r="F12" s="68">
        <v>4</v>
      </c>
      <c r="G12" s="69">
        <f>F12/B12</f>
        <v>7.0175438596491224E-2</v>
      </c>
      <c r="H12" s="68">
        <f t="shared" si="6"/>
        <v>32</v>
      </c>
      <c r="I12" s="69">
        <f>H12/B12</f>
        <v>0.56140350877192979</v>
      </c>
      <c r="J12" s="70" t="s">
        <v>990</v>
      </c>
      <c r="K12" s="72"/>
    </row>
    <row r="13" spans="1:11" ht="20.100000000000001" customHeight="1">
      <c r="A13" s="92" t="s">
        <v>1249</v>
      </c>
      <c r="B13" s="73">
        <v>53</v>
      </c>
      <c r="C13" s="67">
        <v>31</v>
      </c>
      <c r="D13" s="68">
        <v>0</v>
      </c>
      <c r="E13" s="69">
        <f>D13/B13</f>
        <v>0</v>
      </c>
      <c r="F13" s="68">
        <v>0</v>
      </c>
      <c r="G13" s="69">
        <f>F13/B13</f>
        <v>0</v>
      </c>
      <c r="H13" s="68">
        <f t="shared" si="6"/>
        <v>31</v>
      </c>
      <c r="I13" s="69">
        <f>H13/B13</f>
        <v>0.58490566037735847</v>
      </c>
      <c r="J13" s="70" t="s">
        <v>1255</v>
      </c>
      <c r="K13" s="72"/>
    </row>
    <row r="14" spans="1:11" ht="20.100000000000001" customHeight="1">
      <c r="A14" s="92" t="s">
        <v>1250</v>
      </c>
      <c r="B14" s="73">
        <v>52</v>
      </c>
      <c r="C14" s="67">
        <v>17</v>
      </c>
      <c r="D14" s="68">
        <v>0</v>
      </c>
      <c r="E14" s="69">
        <f t="shared" ref="E14" si="8">D14/B14</f>
        <v>0</v>
      </c>
      <c r="F14" s="68">
        <v>1</v>
      </c>
      <c r="G14" s="69">
        <f t="shared" ref="G14" si="9">F14/B14</f>
        <v>1.9230769230769232E-2</v>
      </c>
      <c r="H14" s="68">
        <f>C14-D14-F14</f>
        <v>16</v>
      </c>
      <c r="I14" s="69">
        <f>H14/B14</f>
        <v>0.30769230769230771</v>
      </c>
      <c r="J14" s="70" t="s">
        <v>990</v>
      </c>
      <c r="K14" s="72"/>
    </row>
    <row r="15" spans="1:11" ht="20.100000000000001" customHeight="1">
      <c r="A15" s="92" t="s">
        <v>1251</v>
      </c>
      <c r="B15" s="73">
        <v>57</v>
      </c>
      <c r="C15" s="67">
        <v>29</v>
      </c>
      <c r="D15" s="68">
        <v>0</v>
      </c>
      <c r="E15" s="69">
        <f t="shared" si="0"/>
        <v>0</v>
      </c>
      <c r="F15" s="68">
        <v>0</v>
      </c>
      <c r="G15" s="69">
        <f t="shared" si="1"/>
        <v>0</v>
      </c>
      <c r="H15" s="68">
        <f t="shared" si="3"/>
        <v>29</v>
      </c>
      <c r="I15" s="69">
        <f t="shared" si="2"/>
        <v>0.50877192982456143</v>
      </c>
      <c r="J15" s="70" t="s">
        <v>1255</v>
      </c>
      <c r="K15" s="72"/>
    </row>
    <row r="16" spans="1:11" ht="20.100000000000001" customHeight="1">
      <c r="A16" s="92" t="s">
        <v>1252</v>
      </c>
      <c r="B16" s="73">
        <v>53</v>
      </c>
      <c r="C16" s="67">
        <v>36</v>
      </c>
      <c r="D16" s="68">
        <v>0</v>
      </c>
      <c r="E16" s="69">
        <f t="shared" si="0"/>
        <v>0</v>
      </c>
      <c r="F16" s="68">
        <v>4</v>
      </c>
      <c r="G16" s="69">
        <f t="shared" si="1"/>
        <v>7.5471698113207544E-2</v>
      </c>
      <c r="H16" s="68">
        <f t="shared" si="3"/>
        <v>32</v>
      </c>
      <c r="I16" s="69">
        <f t="shared" si="2"/>
        <v>0.60377358490566035</v>
      </c>
      <c r="J16" s="70" t="s">
        <v>990</v>
      </c>
      <c r="K16" s="72"/>
    </row>
    <row r="17" spans="1:11" ht="20.100000000000001" customHeight="1">
      <c r="A17" s="92" t="s">
        <v>1253</v>
      </c>
      <c r="B17" s="73">
        <v>58</v>
      </c>
      <c r="C17" s="67">
        <v>40</v>
      </c>
      <c r="D17" s="68">
        <v>0</v>
      </c>
      <c r="E17" s="69">
        <f>D17/B17</f>
        <v>0</v>
      </c>
      <c r="F17" s="68">
        <v>2</v>
      </c>
      <c r="G17" s="69">
        <f>F17/B17</f>
        <v>3.4482758620689655E-2</v>
      </c>
      <c r="H17" s="68">
        <f t="shared" si="3"/>
        <v>38</v>
      </c>
      <c r="I17" s="69">
        <f>H17/B17</f>
        <v>0.65517241379310343</v>
      </c>
      <c r="J17" s="70" t="s">
        <v>990</v>
      </c>
      <c r="K17" s="72"/>
    </row>
    <row r="18" spans="1:11" ht="20.100000000000001" customHeight="1">
      <c r="A18" s="92" t="s">
        <v>1254</v>
      </c>
      <c r="B18" s="73">
        <v>52</v>
      </c>
      <c r="C18" s="67">
        <v>19</v>
      </c>
      <c r="D18" s="68">
        <v>0</v>
      </c>
      <c r="E18" s="69">
        <f>D18/B18</f>
        <v>0</v>
      </c>
      <c r="F18" s="68">
        <v>1</v>
      </c>
      <c r="G18" s="69">
        <f>F18/B18</f>
        <v>1.9230769230769232E-2</v>
      </c>
      <c r="H18" s="68">
        <f t="shared" si="3"/>
        <v>18</v>
      </c>
      <c r="I18" s="69">
        <f>H18/B18</f>
        <v>0.34615384615384615</v>
      </c>
      <c r="J18" s="70" t="s">
        <v>990</v>
      </c>
      <c r="K18" s="72"/>
    </row>
    <row r="19" spans="1:11" ht="20.100000000000001" customHeight="1">
      <c r="A19" s="93" t="s">
        <v>1240</v>
      </c>
      <c r="B19" s="75">
        <v>17</v>
      </c>
      <c r="C19" s="76">
        <v>11</v>
      </c>
      <c r="D19" s="77">
        <v>0</v>
      </c>
      <c r="E19" s="78">
        <f t="shared" si="0"/>
        <v>0</v>
      </c>
      <c r="F19" s="77">
        <v>0</v>
      </c>
      <c r="G19" s="78">
        <f t="shared" si="1"/>
        <v>0</v>
      </c>
      <c r="H19" s="77">
        <f>C19-D19-F19</f>
        <v>11</v>
      </c>
      <c r="I19" s="78">
        <f>H19/B19</f>
        <v>0.6470588235294118</v>
      </c>
      <c r="J19" s="79" t="s">
        <v>1255</v>
      </c>
      <c r="K19" s="80"/>
    </row>
    <row r="20" spans="1:11" ht="17.25">
      <c r="A20" s="81" t="s">
        <v>992</v>
      </c>
      <c r="B20" s="82">
        <f>SUM(B5:B19)</f>
        <v>785</v>
      </c>
      <c r="C20" s="82">
        <f>SUM(C5:C19)</f>
        <v>380</v>
      </c>
      <c r="D20" s="82">
        <f>SUM(D5:D19)</f>
        <v>0</v>
      </c>
      <c r="E20" s="83">
        <f t="shared" si="0"/>
        <v>0</v>
      </c>
      <c r="F20" s="82">
        <f>SUM(F5:F19)</f>
        <v>17</v>
      </c>
      <c r="G20" s="83">
        <f>F20/B20</f>
        <v>2.1656050955414011E-2</v>
      </c>
      <c r="H20" s="82">
        <f>SUM(H5:H19)</f>
        <v>363</v>
      </c>
      <c r="I20" s="83">
        <f>H20/B20</f>
        <v>0.4624203821656051</v>
      </c>
      <c r="J20" s="84"/>
      <c r="K20" s="85"/>
    </row>
    <row r="21" spans="1:11" ht="15.75">
      <c r="I21" s="86"/>
      <c r="J21" s="86"/>
      <c r="K21" s="86"/>
    </row>
  </sheetData>
  <mergeCells count="11">
    <mergeCell ref="I21:K21"/>
    <mergeCell ref="A1:K1"/>
    <mergeCell ref="A2:J2"/>
    <mergeCell ref="A3:A4"/>
    <mergeCell ref="B3:B4"/>
    <mergeCell ref="C3:C4"/>
    <mergeCell ref="D3:E3"/>
    <mergeCell ref="F3:G3"/>
    <mergeCell ref="H3:I3"/>
    <mergeCell ref="J3:J4"/>
    <mergeCell ref="K3:K4"/>
  </mergeCells>
  <pageMargins left="0.2" right="0.19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7"/>
  <sheetViews>
    <sheetView topLeftCell="A160" workbookViewId="0">
      <selection activeCell="A165" sqref="A165:XFD168"/>
    </sheetView>
  </sheetViews>
  <sheetFormatPr defaultRowHeight="15"/>
  <cols>
    <col min="1" max="1" width="9.140625" style="3"/>
    <col min="2" max="2" width="12.85546875" bestFit="1" customWidth="1"/>
    <col min="3" max="3" width="21.28515625" bestFit="1" customWidth="1"/>
    <col min="4" max="4" width="9" bestFit="1" customWidth="1"/>
    <col min="5" max="8" width="11.7109375" customWidth="1"/>
  </cols>
  <sheetData>
    <row r="1" spans="1:8" s="1" customFormat="1" ht="15.75">
      <c r="A1" s="38" t="s">
        <v>0</v>
      </c>
      <c r="B1" s="38"/>
      <c r="C1" s="38"/>
      <c r="D1" s="38"/>
      <c r="E1" s="38"/>
      <c r="F1" s="38"/>
      <c r="G1" s="38"/>
      <c r="H1" s="38"/>
    </row>
    <row r="2" spans="1:8" s="1" customFormat="1" ht="15.75">
      <c r="A2" s="39" t="s">
        <v>963</v>
      </c>
      <c r="B2" s="39"/>
      <c r="C2" s="39"/>
      <c r="D2" s="39"/>
      <c r="E2" s="39"/>
      <c r="F2" s="39"/>
      <c r="G2" s="39"/>
      <c r="H2" s="39"/>
    </row>
    <row r="3" spans="1:8" s="1" customFormat="1" ht="15.75">
      <c r="A3" s="40" t="s">
        <v>380</v>
      </c>
      <c r="B3" s="40"/>
      <c r="C3" s="40"/>
      <c r="D3" s="40"/>
      <c r="E3" s="40"/>
      <c r="F3" s="40"/>
      <c r="G3" s="40"/>
      <c r="H3" s="40"/>
    </row>
    <row r="4" spans="1:8" ht="35.25" customHeight="1">
      <c r="A4" s="41" t="s">
        <v>381</v>
      </c>
      <c r="B4" s="42"/>
      <c r="C4" s="42"/>
      <c r="D4" s="42"/>
      <c r="E4" s="42"/>
      <c r="F4" s="42"/>
      <c r="G4" s="42"/>
      <c r="H4" s="42"/>
    </row>
    <row r="5" spans="1:8">
      <c r="A5" s="43" t="s">
        <v>1</v>
      </c>
      <c r="B5" s="36" t="s">
        <v>2</v>
      </c>
      <c r="C5" s="45" t="s">
        <v>3</v>
      </c>
      <c r="D5" s="46"/>
      <c r="E5" s="36" t="s">
        <v>4</v>
      </c>
      <c r="F5" s="36" t="s">
        <v>5</v>
      </c>
      <c r="G5" s="36" t="s">
        <v>6</v>
      </c>
      <c r="H5" s="36" t="s">
        <v>7</v>
      </c>
    </row>
    <row r="6" spans="1:8" ht="19.5" customHeight="1">
      <c r="A6" s="44"/>
      <c r="B6" s="37"/>
      <c r="C6" s="47"/>
      <c r="D6" s="48"/>
      <c r="E6" s="37"/>
      <c r="F6" s="37"/>
      <c r="G6" s="37"/>
      <c r="H6" s="37"/>
    </row>
    <row r="7" spans="1:8" s="2" customFormat="1" ht="16.5">
      <c r="A7" s="4">
        <v>1</v>
      </c>
      <c r="B7" s="33" t="s">
        <v>887</v>
      </c>
      <c r="C7" s="17" t="s">
        <v>888</v>
      </c>
      <c r="D7" s="18" t="s">
        <v>285</v>
      </c>
      <c r="E7" s="23">
        <v>92.5</v>
      </c>
      <c r="F7" s="29">
        <v>9.08</v>
      </c>
      <c r="G7" s="6" t="str">
        <f>IF(AND(F7&gt;=9,E7&gt;=90),".Xuất sắc",IF(AND(F7&gt;=8,E7&gt;=80),"Giỏi",IF(AND(F7&gt;=7,E7&gt;=70),"Khá",IF(AND(F7&gt;=5,E7&gt;=50),"Trung bình","Yếu"))))</f>
        <v>.Xuất sắc</v>
      </c>
      <c r="H7" s="7"/>
    </row>
    <row r="8" spans="1:8" s="2" customFormat="1" ht="16.5">
      <c r="A8" s="8">
        <v>2</v>
      </c>
      <c r="B8" s="34" t="s">
        <v>887</v>
      </c>
      <c r="C8" s="19" t="s">
        <v>13</v>
      </c>
      <c r="D8" s="20" t="s">
        <v>45</v>
      </c>
      <c r="E8" s="25">
        <v>90.5</v>
      </c>
      <c r="F8" s="30">
        <v>8.8000000000000007</v>
      </c>
      <c r="G8" s="10" t="str">
        <f>IF(AND(F8&gt;=9,E8&gt;=90),".Xuất sắc",IF(AND(F8&gt;=8,E8&gt;=80),"Giỏi",IF(AND(F8&gt;=7,E8&gt;=70),"Khá",IF(AND(F8&gt;=5,E8&gt;=50),"Trung bình","Yếu"))))</f>
        <v>Giỏi</v>
      </c>
      <c r="H8" s="12"/>
    </row>
    <row r="9" spans="1:8" s="2" customFormat="1" ht="16.5">
      <c r="A9" s="8">
        <v>3</v>
      </c>
      <c r="B9" s="34" t="s">
        <v>887</v>
      </c>
      <c r="C9" s="19" t="s">
        <v>331</v>
      </c>
      <c r="D9" s="20" t="s">
        <v>77</v>
      </c>
      <c r="E9" s="25">
        <v>82.5</v>
      </c>
      <c r="F9" s="30">
        <v>8.7799999999999994</v>
      </c>
      <c r="G9" s="10" t="str">
        <f>IF(AND(F9&gt;=9,E9&gt;=90),".Xuất sắc",IF(AND(F9&gt;=8,E9&gt;=80),"Giỏi",IF(AND(F9&gt;=7,E9&gt;=70),"Khá",IF(AND(F9&gt;=5,E9&gt;=50),"Trung bình","Yếu"))))</f>
        <v>Giỏi</v>
      </c>
      <c r="H9" s="12"/>
    </row>
    <row r="10" spans="1:8" s="2" customFormat="1" ht="16.5">
      <c r="A10" s="8">
        <v>4</v>
      </c>
      <c r="B10" s="34" t="s">
        <v>887</v>
      </c>
      <c r="C10" s="19" t="s">
        <v>899</v>
      </c>
      <c r="D10" s="20" t="s">
        <v>154</v>
      </c>
      <c r="E10" s="25">
        <v>91</v>
      </c>
      <c r="F10" s="30">
        <v>8.4499999999999993</v>
      </c>
      <c r="G10" s="10" t="str">
        <f>IF(AND(F10&gt;=9,E10&gt;=90),".Xuất sắc",IF(AND(F10&gt;=8,E10&gt;=80),"Giỏi",IF(AND(F10&gt;=7,E10&gt;=70),"Khá",IF(AND(F10&gt;=5,E10&gt;=50),"Trung bình","Yếu"))))</f>
        <v>Giỏi</v>
      </c>
      <c r="H10" s="12"/>
    </row>
    <row r="11" spans="1:8" s="2" customFormat="1" ht="16.5">
      <c r="A11" s="8">
        <v>5</v>
      </c>
      <c r="B11" s="34" t="s">
        <v>887</v>
      </c>
      <c r="C11" s="19" t="s">
        <v>902</v>
      </c>
      <c r="D11" s="20" t="s">
        <v>903</v>
      </c>
      <c r="E11" s="25">
        <v>86.5</v>
      </c>
      <c r="F11" s="30">
        <v>8.2799999999999994</v>
      </c>
      <c r="G11" s="10" t="str">
        <f>IF(AND(F11&gt;=9,E11&gt;=90),".Xuất sắc",IF(AND(F11&gt;=8,E11&gt;=80),"Giỏi",IF(AND(F11&gt;=7,E11&gt;=70),"Khá",IF(AND(F11&gt;=5,E11&gt;=50),"Trung bình","Yếu"))))</f>
        <v>Giỏi</v>
      </c>
      <c r="H11" s="12"/>
    </row>
    <row r="12" spans="1:8" s="2" customFormat="1" ht="16.5">
      <c r="A12" s="8">
        <v>6</v>
      </c>
      <c r="B12" s="34" t="s">
        <v>887</v>
      </c>
      <c r="C12" s="19" t="s">
        <v>227</v>
      </c>
      <c r="D12" s="20" t="s">
        <v>31</v>
      </c>
      <c r="E12" s="25">
        <v>81.5</v>
      </c>
      <c r="F12" s="30">
        <v>8.2799999999999994</v>
      </c>
      <c r="G12" s="10" t="str">
        <f>IF(AND(F12&gt;=9,E12&gt;=90),".Xuất sắc",IF(AND(F12&gt;=8,E12&gt;=80),"Giỏi",IF(AND(F12&gt;=7,E12&gt;=70),"Khá",IF(AND(F12&gt;=5,E12&gt;=50),"Trung bình","Yếu"))))</f>
        <v>Giỏi</v>
      </c>
      <c r="H12" s="11"/>
    </row>
    <row r="13" spans="1:8" s="2" customFormat="1" ht="16.5">
      <c r="A13" s="8">
        <v>7</v>
      </c>
      <c r="B13" s="34" t="s">
        <v>887</v>
      </c>
      <c r="C13" s="19" t="s">
        <v>252</v>
      </c>
      <c r="D13" s="20" t="s">
        <v>8</v>
      </c>
      <c r="E13" s="25">
        <v>83</v>
      </c>
      <c r="F13" s="30">
        <v>8.27</v>
      </c>
      <c r="G13" s="10" t="str">
        <f>IF(AND(F13&gt;=9,E13&gt;=90),".Xuất sắc",IF(AND(F13&gt;=8,E13&gt;=80),"Giỏi",IF(AND(F13&gt;=7,E13&gt;=70),"Khá",IF(AND(F13&gt;=5,E13&gt;=50),"Trung bình","Yếu"))))</f>
        <v>Giỏi</v>
      </c>
      <c r="H13" s="12"/>
    </row>
    <row r="14" spans="1:8" s="2" customFormat="1" ht="16.5">
      <c r="A14" s="8">
        <v>8</v>
      </c>
      <c r="B14" s="34" t="s">
        <v>887</v>
      </c>
      <c r="C14" s="19" t="s">
        <v>146</v>
      </c>
      <c r="D14" s="20" t="s">
        <v>85</v>
      </c>
      <c r="E14" s="25">
        <v>85</v>
      </c>
      <c r="F14" s="30">
        <v>8.1999999999999993</v>
      </c>
      <c r="G14" s="10" t="str">
        <f>IF(AND(F14&gt;=9,E14&gt;=90),".Xuất sắc",IF(AND(F14&gt;=8,E14&gt;=80),"Giỏi",IF(AND(F14&gt;=7,E14&gt;=70),"Khá",IF(AND(F14&gt;=5,E14&gt;=50),"Trung bình","Yếu"))))</f>
        <v>Giỏi</v>
      </c>
      <c r="H14" s="12"/>
    </row>
    <row r="15" spans="1:8" s="2" customFormat="1" ht="16.5">
      <c r="A15" s="8">
        <v>9</v>
      </c>
      <c r="B15" s="34" t="s">
        <v>887</v>
      </c>
      <c r="C15" s="19" t="s">
        <v>11</v>
      </c>
      <c r="D15" s="20" t="s">
        <v>76</v>
      </c>
      <c r="E15" s="25">
        <v>81</v>
      </c>
      <c r="F15" s="30">
        <v>8.1300000000000008</v>
      </c>
      <c r="G15" s="10" t="str">
        <f>IF(AND(F15&gt;=9,E15&gt;=90),".Xuất sắc",IF(AND(F15&gt;=8,E15&gt;=80),"Giỏi",IF(AND(F15&gt;=7,E15&gt;=70),"Khá",IF(AND(F15&gt;=5,E15&gt;=50),"Trung bình","Yếu"))))</f>
        <v>Giỏi</v>
      </c>
      <c r="H15" s="12"/>
    </row>
    <row r="16" spans="1:8" s="2" customFormat="1" ht="16.5">
      <c r="A16" s="8">
        <v>10</v>
      </c>
      <c r="B16" s="34" t="s">
        <v>887</v>
      </c>
      <c r="C16" s="19" t="s">
        <v>58</v>
      </c>
      <c r="D16" s="20" t="s">
        <v>59</v>
      </c>
      <c r="E16" s="25">
        <v>78.5</v>
      </c>
      <c r="F16" s="30">
        <v>8.3699999999999992</v>
      </c>
      <c r="G16" s="10" t="str">
        <f>IF(AND(F16&gt;=9,E16&gt;=90),".Xuất sắc",IF(AND(F16&gt;=8,E16&gt;=80),"Giỏi",IF(AND(F16&gt;=7,E16&gt;=70),"Khá",IF(AND(F16&gt;=5,E16&gt;=50),"Trung bình","Yếu"))))</f>
        <v>Khá</v>
      </c>
      <c r="H16" s="12"/>
    </row>
    <row r="17" spans="1:8" s="2" customFormat="1" ht="16.5">
      <c r="A17" s="8">
        <v>11</v>
      </c>
      <c r="B17" s="34" t="s">
        <v>887</v>
      </c>
      <c r="C17" s="19" t="s">
        <v>82</v>
      </c>
      <c r="D17" s="20" t="s">
        <v>10</v>
      </c>
      <c r="E17" s="25">
        <v>77.5</v>
      </c>
      <c r="F17" s="30">
        <v>8.15</v>
      </c>
      <c r="G17" s="10" t="str">
        <f>IF(AND(F17&gt;=9,E17&gt;=90),".Xuất sắc",IF(AND(F17&gt;=8,E17&gt;=80),"Giỏi",IF(AND(F17&gt;=7,E17&gt;=70),"Khá",IF(AND(F17&gt;=5,E17&gt;=50),"Trung bình","Yếu"))))</f>
        <v>Khá</v>
      </c>
      <c r="H17" s="12"/>
    </row>
    <row r="18" spans="1:8" s="2" customFormat="1" ht="16.5">
      <c r="A18" s="8">
        <v>12</v>
      </c>
      <c r="B18" s="34" t="s">
        <v>887</v>
      </c>
      <c r="C18" s="19" t="s">
        <v>18</v>
      </c>
      <c r="D18" s="20" t="s">
        <v>319</v>
      </c>
      <c r="E18" s="25">
        <v>79.5</v>
      </c>
      <c r="F18" s="30">
        <v>8.02</v>
      </c>
      <c r="G18" s="10" t="str">
        <f>IF(AND(F18&gt;=9,E18&gt;=90),".Xuất sắc",IF(AND(F18&gt;=8,E18&gt;=80),"Giỏi",IF(AND(F18&gt;=7,E18&gt;=70),"Khá",IF(AND(F18&gt;=5,E18&gt;=50),"Trung bình","Yếu"))))</f>
        <v>Khá</v>
      </c>
      <c r="H18" s="11"/>
    </row>
    <row r="19" spans="1:8" s="2" customFormat="1" ht="16.5">
      <c r="A19" s="8">
        <v>13</v>
      </c>
      <c r="B19" s="34" t="s">
        <v>887</v>
      </c>
      <c r="C19" s="19" t="s">
        <v>23</v>
      </c>
      <c r="D19" s="20" t="s">
        <v>714</v>
      </c>
      <c r="E19" s="25">
        <v>70</v>
      </c>
      <c r="F19" s="30">
        <v>8</v>
      </c>
      <c r="G19" s="10" t="str">
        <f>IF(AND(F19&gt;=9,E19&gt;=90),".Xuất sắc",IF(AND(F19&gt;=8,E19&gt;=80),"Giỏi",IF(AND(F19&gt;=7,E19&gt;=70),"Khá",IF(AND(F19&gt;=5,E19&gt;=50),"Trung bình","Yếu"))))</f>
        <v>Khá</v>
      </c>
      <c r="H19" s="11"/>
    </row>
    <row r="20" spans="1:8" s="2" customFormat="1" ht="16.5">
      <c r="A20" s="8">
        <v>14</v>
      </c>
      <c r="B20" s="34" t="s">
        <v>887</v>
      </c>
      <c r="C20" s="19" t="s">
        <v>87</v>
      </c>
      <c r="D20" s="20" t="s">
        <v>85</v>
      </c>
      <c r="E20" s="25">
        <v>77.5</v>
      </c>
      <c r="F20" s="30">
        <v>7.93</v>
      </c>
      <c r="G20" s="10" t="str">
        <f>IF(AND(F20&gt;=9,E20&gt;=90),".Xuất sắc",IF(AND(F20&gt;=8,E20&gt;=80),"Giỏi",IF(AND(F20&gt;=7,E20&gt;=70),"Khá",IF(AND(F20&gt;=5,E20&gt;=50),"Trung bình","Yếu"))))</f>
        <v>Khá</v>
      </c>
      <c r="H20" s="11"/>
    </row>
    <row r="21" spans="1:8" s="2" customFormat="1" ht="16.5">
      <c r="A21" s="8">
        <v>15</v>
      </c>
      <c r="B21" s="34" t="s">
        <v>887</v>
      </c>
      <c r="C21" s="19" t="s">
        <v>67</v>
      </c>
      <c r="D21" s="20" t="s">
        <v>20</v>
      </c>
      <c r="E21" s="25">
        <v>72.5</v>
      </c>
      <c r="F21" s="30">
        <v>7.93</v>
      </c>
      <c r="G21" s="10" t="str">
        <f>IF(AND(F21&gt;=9,E21&gt;=90),".Xuất sắc",IF(AND(F21&gt;=8,E21&gt;=80),"Giỏi",IF(AND(F21&gt;=7,E21&gt;=70),"Khá",IF(AND(F21&gt;=5,E21&gt;=50),"Trung bình","Yếu"))))</f>
        <v>Khá</v>
      </c>
      <c r="H21" s="11"/>
    </row>
    <row r="22" spans="1:8" s="2" customFormat="1" ht="16.5">
      <c r="A22" s="8">
        <v>16</v>
      </c>
      <c r="B22" s="34" t="s">
        <v>887</v>
      </c>
      <c r="C22" s="19" t="s">
        <v>18</v>
      </c>
      <c r="D22" s="20" t="s">
        <v>323</v>
      </c>
      <c r="E22" s="25">
        <v>77</v>
      </c>
      <c r="F22" s="30">
        <v>7.87</v>
      </c>
      <c r="G22" s="10" t="str">
        <f>IF(AND(F22&gt;=9,E22&gt;=90),".Xuất sắc",IF(AND(F22&gt;=8,E22&gt;=80),"Giỏi",IF(AND(F22&gt;=7,E22&gt;=70),"Khá",IF(AND(F22&gt;=5,E22&gt;=50),"Trung bình","Yếu"))))</f>
        <v>Khá</v>
      </c>
      <c r="H22" s="11"/>
    </row>
    <row r="23" spans="1:8" ht="16.5">
      <c r="A23" s="8">
        <v>17</v>
      </c>
      <c r="B23" s="34" t="s">
        <v>887</v>
      </c>
      <c r="C23" s="19" t="s">
        <v>16</v>
      </c>
      <c r="D23" s="20" t="s">
        <v>85</v>
      </c>
      <c r="E23" s="25">
        <v>75</v>
      </c>
      <c r="F23" s="30">
        <v>7.87</v>
      </c>
      <c r="G23" s="10" t="str">
        <f>IF(AND(F23&gt;=9,E23&gt;=90),".Xuất sắc",IF(AND(F23&gt;=8,E23&gt;=80),"Giỏi",IF(AND(F23&gt;=7,E23&gt;=70),"Khá",IF(AND(F23&gt;=5,E23&gt;=50),"Trung bình","Yếu"))))</f>
        <v>Khá</v>
      </c>
      <c r="H23" s="11"/>
    </row>
    <row r="24" spans="1:8" ht="16.5">
      <c r="A24" s="8">
        <v>18</v>
      </c>
      <c r="B24" s="34" t="s">
        <v>887</v>
      </c>
      <c r="C24" s="19" t="s">
        <v>875</v>
      </c>
      <c r="D24" s="20" t="s">
        <v>586</v>
      </c>
      <c r="E24" s="25">
        <v>73.5</v>
      </c>
      <c r="F24" s="30">
        <v>7.82</v>
      </c>
      <c r="G24" s="10" t="str">
        <f>IF(AND(F24&gt;=9,E24&gt;=90),".Xuất sắc",IF(AND(F24&gt;=8,E24&gt;=80),"Giỏi",IF(AND(F24&gt;=7,E24&gt;=70),"Khá",IF(AND(F24&gt;=5,E24&gt;=50),"Trung bình","Yếu"))))</f>
        <v>Khá</v>
      </c>
      <c r="H24" s="12"/>
    </row>
    <row r="25" spans="1:8" ht="16.5">
      <c r="A25" s="8">
        <v>19</v>
      </c>
      <c r="B25" s="34" t="s">
        <v>887</v>
      </c>
      <c r="C25" s="19" t="s">
        <v>23</v>
      </c>
      <c r="D25" s="20" t="s">
        <v>85</v>
      </c>
      <c r="E25" s="25">
        <v>78.5</v>
      </c>
      <c r="F25" s="30">
        <v>7.8</v>
      </c>
      <c r="G25" s="10" t="str">
        <f>IF(AND(F25&gt;=9,E25&gt;=90),".Xuất sắc",IF(AND(F25&gt;=8,E25&gt;=80),"Giỏi",IF(AND(F25&gt;=7,E25&gt;=70),"Khá",IF(AND(F25&gt;=5,E25&gt;=50),"Trung bình","Yếu"))))</f>
        <v>Khá</v>
      </c>
      <c r="H25" s="11"/>
    </row>
    <row r="26" spans="1:8" ht="16.5">
      <c r="A26" s="8">
        <v>20</v>
      </c>
      <c r="B26" s="34" t="s">
        <v>887</v>
      </c>
      <c r="C26" s="19" t="s">
        <v>16</v>
      </c>
      <c r="D26" s="20" t="s">
        <v>17</v>
      </c>
      <c r="E26" s="25">
        <v>74</v>
      </c>
      <c r="F26" s="30">
        <v>7.73</v>
      </c>
      <c r="G26" s="10" t="str">
        <f>IF(AND(F26&gt;=9,E26&gt;=90),".Xuất sắc",IF(AND(F26&gt;=8,E26&gt;=80),"Giỏi",IF(AND(F26&gt;=7,E26&gt;=70),"Khá",IF(AND(F26&gt;=5,E26&gt;=50),"Trung bình","Yếu"))))</f>
        <v>Khá</v>
      </c>
      <c r="H26" s="11"/>
    </row>
    <row r="27" spans="1:8" ht="16.5">
      <c r="A27" s="8">
        <v>21</v>
      </c>
      <c r="B27" s="34" t="s">
        <v>887</v>
      </c>
      <c r="C27" s="19" t="s">
        <v>208</v>
      </c>
      <c r="D27" s="20" t="s">
        <v>90</v>
      </c>
      <c r="E27" s="25">
        <v>72.5</v>
      </c>
      <c r="F27" s="30">
        <v>7.68</v>
      </c>
      <c r="G27" s="10" t="str">
        <f>IF(AND(F27&gt;=9,E27&gt;=90),".Xuất sắc",IF(AND(F27&gt;=8,E27&gt;=80),"Giỏi",IF(AND(F27&gt;=7,E27&gt;=70),"Khá",IF(AND(F27&gt;=5,E27&gt;=50),"Trung bình","Yếu"))))</f>
        <v>Khá</v>
      </c>
      <c r="H27" s="12"/>
    </row>
    <row r="28" spans="1:8" ht="16.5">
      <c r="A28" s="8">
        <v>22</v>
      </c>
      <c r="B28" s="34" t="s">
        <v>887</v>
      </c>
      <c r="C28" s="19" t="s">
        <v>80</v>
      </c>
      <c r="D28" s="20" t="s">
        <v>25</v>
      </c>
      <c r="E28" s="25">
        <v>70</v>
      </c>
      <c r="F28" s="30">
        <v>7.68</v>
      </c>
      <c r="G28" s="10" t="str">
        <f>IF(AND(F28&gt;=9,E28&gt;=90),".Xuất sắc",IF(AND(F28&gt;=8,E28&gt;=80),"Giỏi",IF(AND(F28&gt;=7,E28&gt;=70),"Khá",IF(AND(F28&gt;=5,E28&gt;=50),"Trung bình","Yếu"))))</f>
        <v>Khá</v>
      </c>
      <c r="H28" s="11"/>
    </row>
    <row r="29" spans="1:8" ht="16.5">
      <c r="A29" s="8">
        <v>23</v>
      </c>
      <c r="B29" s="34" t="s">
        <v>887</v>
      </c>
      <c r="C29" s="19" t="s">
        <v>891</v>
      </c>
      <c r="D29" s="20" t="s">
        <v>892</v>
      </c>
      <c r="E29" s="25">
        <v>72</v>
      </c>
      <c r="F29" s="30">
        <v>7.65</v>
      </c>
      <c r="G29" s="10" t="str">
        <f>IF(AND(F29&gt;=9,E29&gt;=90),".Xuất sắc",IF(AND(F29&gt;=8,E29&gt;=80),"Giỏi",IF(AND(F29&gt;=7,E29&gt;=70),"Khá",IF(AND(F29&gt;=5,E29&gt;=50),"Trung bình","Yếu"))))</f>
        <v>Khá</v>
      </c>
      <c r="H29" s="12"/>
    </row>
    <row r="30" spans="1:8" ht="16.5">
      <c r="A30" s="8">
        <v>24</v>
      </c>
      <c r="B30" s="34" t="s">
        <v>887</v>
      </c>
      <c r="C30" s="19" t="s">
        <v>893</v>
      </c>
      <c r="D30" s="20" t="s">
        <v>151</v>
      </c>
      <c r="E30" s="25">
        <v>78.5</v>
      </c>
      <c r="F30" s="30">
        <v>7.6</v>
      </c>
      <c r="G30" s="10" t="str">
        <f>IF(AND(F30&gt;=9,E30&gt;=90),".Xuất sắc",IF(AND(F30&gt;=8,E30&gt;=80),"Giỏi",IF(AND(F30&gt;=7,E30&gt;=70),"Khá",IF(AND(F30&gt;=5,E30&gt;=50),"Trung bình","Yếu"))))</f>
        <v>Khá</v>
      </c>
      <c r="H30" s="12"/>
    </row>
    <row r="31" spans="1:8" ht="16.5">
      <c r="A31" s="8">
        <v>25</v>
      </c>
      <c r="B31" s="34" t="s">
        <v>887</v>
      </c>
      <c r="C31" s="19" t="s">
        <v>146</v>
      </c>
      <c r="D31" s="20" t="s">
        <v>17</v>
      </c>
      <c r="E31" s="25">
        <v>70</v>
      </c>
      <c r="F31" s="30">
        <v>7.55</v>
      </c>
      <c r="G31" s="10" t="str">
        <f>IF(AND(F31&gt;=9,E31&gt;=90),".Xuất sắc",IF(AND(F31&gt;=8,E31&gt;=80),"Giỏi",IF(AND(F31&gt;=7,E31&gt;=70),"Khá",IF(AND(F31&gt;=5,E31&gt;=50),"Trung bình","Yếu"))))</f>
        <v>Khá</v>
      </c>
      <c r="H31" s="11"/>
    </row>
    <row r="32" spans="1:8" ht="16.5">
      <c r="A32" s="8">
        <v>26</v>
      </c>
      <c r="B32" s="34" t="s">
        <v>887</v>
      </c>
      <c r="C32" s="19" t="s">
        <v>890</v>
      </c>
      <c r="D32" s="20" t="s">
        <v>172</v>
      </c>
      <c r="E32" s="25">
        <v>70</v>
      </c>
      <c r="F32" s="30">
        <v>7.52</v>
      </c>
      <c r="G32" s="10" t="str">
        <f>IF(AND(F32&gt;=9,E32&gt;=90),".Xuất sắc",IF(AND(F32&gt;=8,E32&gt;=80),"Giỏi",IF(AND(F32&gt;=7,E32&gt;=70),"Khá",IF(AND(F32&gt;=5,E32&gt;=50),"Trung bình","Yếu"))))</f>
        <v>Khá</v>
      </c>
      <c r="H32" s="11"/>
    </row>
    <row r="33" spans="1:8" ht="16.5">
      <c r="A33" s="8">
        <v>27</v>
      </c>
      <c r="B33" s="34" t="s">
        <v>887</v>
      </c>
      <c r="C33" s="19" t="s">
        <v>621</v>
      </c>
      <c r="D33" s="20" t="s">
        <v>73</v>
      </c>
      <c r="E33" s="25">
        <v>74</v>
      </c>
      <c r="F33" s="30">
        <v>7.5</v>
      </c>
      <c r="G33" s="10" t="str">
        <f>IF(AND(F33&gt;=9,E33&gt;=90),".Xuất sắc",IF(AND(F33&gt;=8,E33&gt;=80),"Giỏi",IF(AND(F33&gt;=7,E33&gt;=70),"Khá",IF(AND(F33&gt;=5,E33&gt;=50),"Trung bình","Yếu"))))</f>
        <v>Khá</v>
      </c>
      <c r="H33" s="12"/>
    </row>
    <row r="34" spans="1:8" ht="16.5">
      <c r="A34" s="8">
        <v>28</v>
      </c>
      <c r="B34" s="34" t="s">
        <v>887</v>
      </c>
      <c r="C34" s="19" t="s">
        <v>23</v>
      </c>
      <c r="D34" s="20" t="s">
        <v>40</v>
      </c>
      <c r="E34" s="25">
        <v>70</v>
      </c>
      <c r="F34" s="30">
        <v>7.48</v>
      </c>
      <c r="G34" s="10" t="str">
        <f>IF(AND(F34&gt;=9,E34&gt;=90),".Xuất sắc",IF(AND(F34&gt;=8,E34&gt;=80),"Giỏi",IF(AND(F34&gt;=7,E34&gt;=70),"Khá",IF(AND(F34&gt;=5,E34&gt;=50),"Trung bình","Yếu"))))</f>
        <v>Khá</v>
      </c>
      <c r="H34" s="11"/>
    </row>
    <row r="35" spans="1:8" ht="16.5">
      <c r="A35" s="8">
        <v>29</v>
      </c>
      <c r="B35" s="34" t="s">
        <v>887</v>
      </c>
      <c r="C35" s="19" t="s">
        <v>52</v>
      </c>
      <c r="D35" s="20" t="s">
        <v>73</v>
      </c>
      <c r="E35" s="25">
        <v>74.5</v>
      </c>
      <c r="F35" s="30">
        <v>7.47</v>
      </c>
      <c r="G35" s="10" t="str">
        <f>IF(AND(F35&gt;=9,E35&gt;=90),".Xuất sắc",IF(AND(F35&gt;=8,E35&gt;=80),"Giỏi",IF(AND(F35&gt;=7,E35&gt;=70),"Khá",IF(AND(F35&gt;=5,E35&gt;=50),"Trung bình","Yếu"))))</f>
        <v>Khá</v>
      </c>
      <c r="H35" s="12"/>
    </row>
    <row r="36" spans="1:8" ht="16.5">
      <c r="A36" s="8">
        <v>30</v>
      </c>
      <c r="B36" s="34" t="s">
        <v>887</v>
      </c>
      <c r="C36" s="19" t="s">
        <v>67</v>
      </c>
      <c r="D36" s="20" t="s">
        <v>64</v>
      </c>
      <c r="E36" s="25">
        <v>76.5</v>
      </c>
      <c r="F36" s="30">
        <v>7.45</v>
      </c>
      <c r="G36" s="10" t="str">
        <f>IF(AND(F36&gt;=9,E36&gt;=90),".Xuất sắc",IF(AND(F36&gt;=8,E36&gt;=80),"Giỏi",IF(AND(F36&gt;=7,E36&gt;=70),"Khá",IF(AND(F36&gt;=5,E36&gt;=50),"Trung bình","Yếu"))))</f>
        <v>Khá</v>
      </c>
      <c r="H36" s="11"/>
    </row>
    <row r="37" spans="1:8" ht="16.5">
      <c r="A37" s="8">
        <v>31</v>
      </c>
      <c r="B37" s="34" t="s">
        <v>887</v>
      </c>
      <c r="C37" s="19" t="s">
        <v>146</v>
      </c>
      <c r="D37" s="20" t="s">
        <v>64</v>
      </c>
      <c r="E37" s="25">
        <v>75.5</v>
      </c>
      <c r="F37" s="30">
        <v>7.42</v>
      </c>
      <c r="G37" s="10" t="str">
        <f>IF(AND(F37&gt;=9,E37&gt;=90),".Xuất sắc",IF(AND(F37&gt;=8,E37&gt;=80),"Giỏi",IF(AND(F37&gt;=7,E37&gt;=70),"Khá",IF(AND(F37&gt;=5,E37&gt;=50),"Trung bình","Yếu"))))</f>
        <v>Khá</v>
      </c>
      <c r="H37" s="12"/>
    </row>
    <row r="38" spans="1:8" ht="16.5">
      <c r="A38" s="8">
        <v>32</v>
      </c>
      <c r="B38" s="34" t="s">
        <v>887</v>
      </c>
      <c r="C38" s="19" t="s">
        <v>23</v>
      </c>
      <c r="D38" s="20" t="s">
        <v>54</v>
      </c>
      <c r="E38" s="25">
        <v>72.5</v>
      </c>
      <c r="F38" s="30">
        <v>7.42</v>
      </c>
      <c r="G38" s="10" t="str">
        <f>IF(AND(F38&gt;=9,E38&gt;=90),".Xuất sắc",IF(AND(F38&gt;=8,E38&gt;=80),"Giỏi",IF(AND(F38&gt;=7,E38&gt;=70),"Khá",IF(AND(F38&gt;=5,E38&gt;=50),"Trung bình","Yếu"))))</f>
        <v>Khá</v>
      </c>
      <c r="H38" s="12"/>
    </row>
    <row r="39" spans="1:8" ht="16.5">
      <c r="A39" s="8">
        <v>33</v>
      </c>
      <c r="B39" s="34" t="s">
        <v>887</v>
      </c>
      <c r="C39" s="19" t="s">
        <v>904</v>
      </c>
      <c r="D39" s="20" t="s">
        <v>90</v>
      </c>
      <c r="E39" s="25">
        <v>76</v>
      </c>
      <c r="F39" s="30">
        <v>7.4</v>
      </c>
      <c r="G39" s="10" t="str">
        <f>IF(AND(F39&gt;=9,E39&gt;=90),".Xuất sắc",IF(AND(F39&gt;=8,E39&gt;=80),"Giỏi",IF(AND(F39&gt;=7,E39&gt;=70),"Khá",IF(AND(F39&gt;=5,E39&gt;=50),"Trung bình","Yếu"))))</f>
        <v>Khá</v>
      </c>
      <c r="H39" s="12"/>
    </row>
    <row r="40" spans="1:8" ht="16.5">
      <c r="A40" s="8">
        <v>34</v>
      </c>
      <c r="B40" s="34" t="s">
        <v>887</v>
      </c>
      <c r="C40" s="19" t="s">
        <v>16</v>
      </c>
      <c r="D40" s="20" t="s">
        <v>56</v>
      </c>
      <c r="E40" s="25">
        <v>76.5</v>
      </c>
      <c r="F40" s="30">
        <v>7.38</v>
      </c>
      <c r="G40" s="10" t="str">
        <f>IF(AND(F40&gt;=9,E40&gt;=90),".Xuất sắc",IF(AND(F40&gt;=8,E40&gt;=80),"Giỏi",IF(AND(F40&gt;=7,E40&gt;=70),"Khá",IF(AND(F40&gt;=5,E40&gt;=50),"Trung bình","Yếu"))))</f>
        <v>Khá</v>
      </c>
      <c r="H40" s="12"/>
    </row>
    <row r="41" spans="1:8" ht="16.5">
      <c r="A41" s="8">
        <v>35</v>
      </c>
      <c r="B41" s="34" t="s">
        <v>887</v>
      </c>
      <c r="C41" s="19" t="s">
        <v>11</v>
      </c>
      <c r="D41" s="20" t="s">
        <v>38</v>
      </c>
      <c r="E41" s="25">
        <v>70</v>
      </c>
      <c r="F41" s="30">
        <v>7.35</v>
      </c>
      <c r="G41" s="10" t="str">
        <f>IF(AND(F41&gt;=9,E41&gt;=90),".Xuất sắc",IF(AND(F41&gt;=8,E41&gt;=80),"Giỏi",IF(AND(F41&gt;=7,E41&gt;=70),"Khá",IF(AND(F41&gt;=5,E41&gt;=50),"Trung bình","Yếu"))))</f>
        <v>Khá</v>
      </c>
      <c r="H41" s="12"/>
    </row>
    <row r="42" spans="1:8" ht="16.5">
      <c r="A42" s="8">
        <v>36</v>
      </c>
      <c r="B42" s="34" t="s">
        <v>887</v>
      </c>
      <c r="C42" s="19" t="s">
        <v>145</v>
      </c>
      <c r="D42" s="20" t="s">
        <v>12</v>
      </c>
      <c r="E42" s="25">
        <v>74.5</v>
      </c>
      <c r="F42" s="30">
        <v>7.32</v>
      </c>
      <c r="G42" s="10" t="str">
        <f>IF(AND(F42&gt;=9,E42&gt;=90),".Xuất sắc",IF(AND(F42&gt;=8,E42&gt;=80),"Giỏi",IF(AND(F42&gt;=7,E42&gt;=70),"Khá",IF(AND(F42&gt;=5,E42&gt;=50),"Trung bình","Yếu"))))</f>
        <v>Khá</v>
      </c>
      <c r="H42" s="12"/>
    </row>
    <row r="43" spans="1:8" ht="16.5">
      <c r="A43" s="8">
        <v>37</v>
      </c>
      <c r="B43" s="34" t="s">
        <v>887</v>
      </c>
      <c r="C43" s="19" t="s">
        <v>900</v>
      </c>
      <c r="D43" s="20" t="s">
        <v>901</v>
      </c>
      <c r="E43" s="25">
        <v>72.5</v>
      </c>
      <c r="F43" s="30">
        <v>7.32</v>
      </c>
      <c r="G43" s="10" t="str">
        <f>IF(AND(F43&gt;=9,E43&gt;=90),".Xuất sắc",IF(AND(F43&gt;=8,E43&gt;=80),"Giỏi",IF(AND(F43&gt;=7,E43&gt;=70),"Khá",IF(AND(F43&gt;=5,E43&gt;=50),"Trung bình","Yếu"))))</f>
        <v>Khá</v>
      </c>
      <c r="H43" s="12"/>
    </row>
    <row r="44" spans="1:8" ht="16.5">
      <c r="A44" s="8">
        <v>38</v>
      </c>
      <c r="B44" s="34" t="s">
        <v>887</v>
      </c>
      <c r="C44" s="19" t="s">
        <v>906</v>
      </c>
      <c r="D44" s="20" t="s">
        <v>907</v>
      </c>
      <c r="E44" s="25">
        <v>71</v>
      </c>
      <c r="F44" s="30">
        <v>7.28</v>
      </c>
      <c r="G44" s="10" t="str">
        <f>IF(AND(F44&gt;=9,E44&gt;=90),".Xuất sắc",IF(AND(F44&gt;=8,E44&gt;=80),"Giỏi",IF(AND(F44&gt;=7,E44&gt;=70),"Khá",IF(AND(F44&gt;=5,E44&gt;=50),"Trung bình","Yếu"))))</f>
        <v>Khá</v>
      </c>
      <c r="H44" s="12"/>
    </row>
    <row r="45" spans="1:8" ht="16.5">
      <c r="A45" s="8">
        <v>39</v>
      </c>
      <c r="B45" s="34" t="s">
        <v>887</v>
      </c>
      <c r="C45" s="19" t="s">
        <v>16</v>
      </c>
      <c r="D45" s="20" t="s">
        <v>101</v>
      </c>
      <c r="E45" s="25">
        <v>76.5</v>
      </c>
      <c r="F45" s="30">
        <v>7.27</v>
      </c>
      <c r="G45" s="10" t="str">
        <f>IF(AND(F45&gt;=9,E45&gt;=90),".Xuất sắc",IF(AND(F45&gt;=8,E45&gt;=80),"Giỏi",IF(AND(F45&gt;=7,E45&gt;=70),"Khá",IF(AND(F45&gt;=5,E45&gt;=50),"Trung bình","Yếu"))))</f>
        <v>Khá</v>
      </c>
      <c r="H45" s="12"/>
    </row>
    <row r="46" spans="1:8" ht="16.5">
      <c r="A46" s="8">
        <v>40</v>
      </c>
      <c r="B46" s="34" t="s">
        <v>887</v>
      </c>
      <c r="C46" s="19" t="s">
        <v>11</v>
      </c>
      <c r="D46" s="20" t="s">
        <v>136</v>
      </c>
      <c r="E46" s="25">
        <v>74.5</v>
      </c>
      <c r="F46" s="30">
        <v>7.27</v>
      </c>
      <c r="G46" s="10" t="str">
        <f>IF(AND(F46&gt;=9,E46&gt;=90),".Xuất sắc",IF(AND(F46&gt;=8,E46&gt;=80),"Giỏi",IF(AND(F46&gt;=7,E46&gt;=70),"Khá",IF(AND(F46&gt;=5,E46&gt;=50),"Trung bình","Yếu"))))</f>
        <v>Khá</v>
      </c>
      <c r="H46" s="12"/>
    </row>
    <row r="47" spans="1:8" ht="16.5">
      <c r="A47" s="8">
        <v>41</v>
      </c>
      <c r="B47" s="34" t="s">
        <v>887</v>
      </c>
      <c r="C47" s="19" t="s">
        <v>908</v>
      </c>
      <c r="D47" s="20" t="s">
        <v>73</v>
      </c>
      <c r="E47" s="25">
        <v>72.5</v>
      </c>
      <c r="F47" s="30">
        <v>7.27</v>
      </c>
      <c r="G47" s="10" t="str">
        <f>IF(AND(F47&gt;=9,E47&gt;=90),".Xuất sắc",IF(AND(F47&gt;=8,E47&gt;=80),"Giỏi",IF(AND(F47&gt;=7,E47&gt;=70),"Khá",IF(AND(F47&gt;=5,E47&gt;=50),"Trung bình","Yếu"))))</f>
        <v>Khá</v>
      </c>
      <c r="H47" s="12"/>
    </row>
    <row r="48" spans="1:8" ht="16.5">
      <c r="A48" s="8">
        <v>42</v>
      </c>
      <c r="B48" s="34" t="s">
        <v>887</v>
      </c>
      <c r="C48" s="19" t="s">
        <v>23</v>
      </c>
      <c r="D48" s="20" t="s">
        <v>32</v>
      </c>
      <c r="E48" s="25">
        <v>72.5</v>
      </c>
      <c r="F48" s="30">
        <v>7.25</v>
      </c>
      <c r="G48" s="10" t="str">
        <f>IF(AND(F48&gt;=9,E48&gt;=90),".Xuất sắc",IF(AND(F48&gt;=8,E48&gt;=80),"Giỏi",IF(AND(F48&gt;=7,E48&gt;=70),"Khá",IF(AND(F48&gt;=5,E48&gt;=50),"Trung bình","Yếu"))))</f>
        <v>Khá</v>
      </c>
      <c r="H48" s="12"/>
    </row>
    <row r="49" spans="1:8" ht="16.5">
      <c r="A49" s="8">
        <v>43</v>
      </c>
      <c r="B49" s="34" t="s">
        <v>887</v>
      </c>
      <c r="C49" s="19" t="s">
        <v>23</v>
      </c>
      <c r="D49" s="20" t="s">
        <v>64</v>
      </c>
      <c r="E49" s="25">
        <v>72.5</v>
      </c>
      <c r="F49" s="30">
        <v>7.25</v>
      </c>
      <c r="G49" s="10" t="str">
        <f>IF(AND(F49&gt;=9,E49&gt;=90),".Xuất sắc",IF(AND(F49&gt;=8,E49&gt;=80),"Giỏi",IF(AND(F49&gt;=7,E49&gt;=70),"Khá",IF(AND(F49&gt;=5,E49&gt;=50),"Trung bình","Yếu"))))</f>
        <v>Khá</v>
      </c>
      <c r="H49" s="12"/>
    </row>
    <row r="50" spans="1:8" ht="16.5">
      <c r="A50" s="8">
        <v>44</v>
      </c>
      <c r="B50" s="34" t="s">
        <v>887</v>
      </c>
      <c r="C50" s="19" t="s">
        <v>898</v>
      </c>
      <c r="D50" s="20" t="s">
        <v>53</v>
      </c>
      <c r="E50" s="25">
        <v>71</v>
      </c>
      <c r="F50" s="30">
        <v>7.18</v>
      </c>
      <c r="G50" s="10" t="str">
        <f>IF(AND(F50&gt;=9,E50&gt;=90),".Xuất sắc",IF(AND(F50&gt;=8,E50&gt;=80),"Giỏi",IF(AND(F50&gt;=7,E50&gt;=70),"Khá",IF(AND(F50&gt;=5,E50&gt;=50),"Trung bình","Yếu"))))</f>
        <v>Khá</v>
      </c>
      <c r="H50" s="12"/>
    </row>
    <row r="51" spans="1:8" ht="16.5">
      <c r="A51" s="8">
        <v>45</v>
      </c>
      <c r="B51" s="34" t="s">
        <v>887</v>
      </c>
      <c r="C51" s="19" t="s">
        <v>11</v>
      </c>
      <c r="D51" s="20" t="s">
        <v>34</v>
      </c>
      <c r="E51" s="25">
        <v>72.5</v>
      </c>
      <c r="F51" s="30">
        <v>7.17</v>
      </c>
      <c r="G51" s="10" t="str">
        <f>IF(AND(F51&gt;=9,E51&gt;=90),".Xuất sắc",IF(AND(F51&gt;=8,E51&gt;=80),"Giỏi",IF(AND(F51&gt;=7,E51&gt;=70),"Khá",IF(AND(F51&gt;=5,E51&gt;=50),"Trung bình","Yếu"))))</f>
        <v>Khá</v>
      </c>
      <c r="H51" s="12"/>
    </row>
    <row r="52" spans="1:8" ht="16.5">
      <c r="A52" s="8">
        <v>46</v>
      </c>
      <c r="B52" s="34" t="s">
        <v>887</v>
      </c>
      <c r="C52" s="19" t="s">
        <v>905</v>
      </c>
      <c r="D52" s="20" t="s">
        <v>152</v>
      </c>
      <c r="E52" s="25">
        <v>71</v>
      </c>
      <c r="F52" s="30">
        <v>7.13</v>
      </c>
      <c r="G52" s="10" t="str">
        <f>IF(AND(F52&gt;=9,E52&gt;=90),".Xuất sắc",IF(AND(F52&gt;=8,E52&gt;=80),"Giỏi",IF(AND(F52&gt;=7,E52&gt;=70),"Khá",IF(AND(F52&gt;=5,E52&gt;=50),"Trung bình","Yếu"))))</f>
        <v>Khá</v>
      </c>
      <c r="H52" s="12"/>
    </row>
    <row r="53" spans="1:8" ht="16.5">
      <c r="A53" s="8">
        <v>47</v>
      </c>
      <c r="B53" s="34" t="s">
        <v>887</v>
      </c>
      <c r="C53" s="19" t="s">
        <v>896</v>
      </c>
      <c r="D53" s="20" t="s">
        <v>246</v>
      </c>
      <c r="E53" s="25">
        <v>73.5</v>
      </c>
      <c r="F53" s="30">
        <v>7.1</v>
      </c>
      <c r="G53" s="10" t="str">
        <f>IF(AND(F53&gt;=9,E53&gt;=90),".Xuất sắc",IF(AND(F53&gt;=8,E53&gt;=80),"Giỏi",IF(AND(F53&gt;=7,E53&gt;=70),"Khá",IF(AND(F53&gt;=5,E53&gt;=50),"Trung bình","Yếu"))))</f>
        <v>Khá</v>
      </c>
      <c r="H53" s="12"/>
    </row>
    <row r="54" spans="1:8" ht="16.5">
      <c r="A54" s="8">
        <v>48</v>
      </c>
      <c r="B54" s="34" t="s">
        <v>887</v>
      </c>
      <c r="C54" s="19" t="s">
        <v>889</v>
      </c>
      <c r="D54" s="20" t="s">
        <v>168</v>
      </c>
      <c r="E54" s="25">
        <v>72</v>
      </c>
      <c r="F54" s="30">
        <v>7.1</v>
      </c>
      <c r="G54" s="10" t="str">
        <f>IF(AND(F54&gt;=9,E54&gt;=90),".Xuất sắc",IF(AND(F54&gt;=8,E54&gt;=80),"Giỏi",IF(AND(F54&gt;=7,E54&gt;=70),"Khá",IF(AND(F54&gt;=5,E54&gt;=50),"Trung bình","Yếu"))))</f>
        <v>Khá</v>
      </c>
      <c r="H54" s="11"/>
    </row>
    <row r="55" spans="1:8" ht="16.5">
      <c r="A55" s="8">
        <v>49</v>
      </c>
      <c r="B55" s="34" t="s">
        <v>887</v>
      </c>
      <c r="C55" s="19" t="s">
        <v>895</v>
      </c>
      <c r="D55" s="20" t="s">
        <v>608</v>
      </c>
      <c r="E55" s="25">
        <v>84</v>
      </c>
      <c r="F55" s="30">
        <v>7.08</v>
      </c>
      <c r="G55" s="10" t="str">
        <f>IF(AND(F55&gt;=9,E55&gt;=90),".Xuất sắc",IF(AND(F55&gt;=8,E55&gt;=80),"Giỏi",IF(AND(F55&gt;=7,E55&gt;=70),"Khá",IF(AND(F55&gt;=5,E55&gt;=50),"Trung bình","Yếu"))))</f>
        <v>Khá</v>
      </c>
      <c r="H55" s="12"/>
    </row>
    <row r="56" spans="1:8" ht="16.5">
      <c r="A56" s="8">
        <v>50</v>
      </c>
      <c r="B56" s="34" t="s">
        <v>887</v>
      </c>
      <c r="C56" s="19" t="s">
        <v>67</v>
      </c>
      <c r="D56" s="20" t="s">
        <v>12</v>
      </c>
      <c r="E56" s="25">
        <v>70</v>
      </c>
      <c r="F56" s="30">
        <v>7.08</v>
      </c>
      <c r="G56" s="10" t="str">
        <f>IF(AND(F56&gt;=9,E56&gt;=90),".Xuất sắc",IF(AND(F56&gt;=8,E56&gt;=80),"Giỏi",IF(AND(F56&gt;=7,E56&gt;=70),"Khá",IF(AND(F56&gt;=5,E56&gt;=50),"Trung bình","Yếu"))))</f>
        <v>Khá</v>
      </c>
      <c r="H56" s="12"/>
    </row>
    <row r="57" spans="1:8" ht="16.5">
      <c r="A57" s="8">
        <v>51</v>
      </c>
      <c r="B57" s="34" t="s">
        <v>887</v>
      </c>
      <c r="C57" s="19" t="s">
        <v>894</v>
      </c>
      <c r="D57" s="20" t="s">
        <v>165</v>
      </c>
      <c r="E57" s="25">
        <v>74.5</v>
      </c>
      <c r="F57" s="30">
        <v>7.07</v>
      </c>
      <c r="G57" s="10" t="str">
        <f>IF(AND(F57&gt;=9,E57&gt;=90),".Xuất sắc",IF(AND(F57&gt;=8,E57&gt;=80),"Giỏi",IF(AND(F57&gt;=7,E57&gt;=70),"Khá",IF(AND(F57&gt;=5,E57&gt;=50),"Trung bình","Yếu"))))</f>
        <v>Khá</v>
      </c>
      <c r="H57" s="12"/>
    </row>
    <row r="58" spans="1:8" ht="16.5">
      <c r="A58" s="8">
        <v>52</v>
      </c>
      <c r="B58" s="34" t="s">
        <v>887</v>
      </c>
      <c r="C58" s="19" t="s">
        <v>897</v>
      </c>
      <c r="D58" s="20" t="s">
        <v>49</v>
      </c>
      <c r="E58" s="25">
        <v>76</v>
      </c>
      <c r="F58" s="30">
        <v>7.03</v>
      </c>
      <c r="G58" s="10" t="str">
        <f>IF(AND(F58&gt;=9,E58&gt;=90),".Xuất sắc",IF(AND(F58&gt;=8,E58&gt;=80),"Giỏi",IF(AND(F58&gt;=7,E58&gt;=70),"Khá",IF(AND(F58&gt;=5,E58&gt;=50),"Trung bình","Yếu"))))</f>
        <v>Khá</v>
      </c>
      <c r="H58" s="12"/>
    </row>
    <row r="59" spans="1:8" ht="16.5">
      <c r="A59" s="8">
        <v>53</v>
      </c>
      <c r="B59" s="34" t="s">
        <v>1262</v>
      </c>
      <c r="C59" s="19" t="s">
        <v>899</v>
      </c>
      <c r="D59" s="20" t="s">
        <v>154</v>
      </c>
      <c r="E59" s="25">
        <v>91</v>
      </c>
      <c r="F59" s="30">
        <v>8.4499999999999993</v>
      </c>
      <c r="G59" s="10" t="str">
        <f>IF(AND(F59&gt;=9,E59&gt;=90),".Xuất sắc",IF(AND(F59&gt;=8,E59&gt;=80),"Giỏi",IF(AND(F59&gt;=7,E59&gt;=70),"Khá",IF(AND(F59&gt;=5,E59&gt;=50),"Trung bình","Yếu"))))</f>
        <v>Giỏi</v>
      </c>
      <c r="H59" s="12"/>
    </row>
    <row r="60" spans="1:8" ht="16.5">
      <c r="A60" s="8">
        <v>54</v>
      </c>
      <c r="B60" s="34" t="s">
        <v>1262</v>
      </c>
      <c r="C60" s="19" t="s">
        <v>902</v>
      </c>
      <c r="D60" s="20" t="s">
        <v>903</v>
      </c>
      <c r="E60" s="25">
        <v>86.5</v>
      </c>
      <c r="F60" s="30">
        <v>8.2799999999999994</v>
      </c>
      <c r="G60" s="10" t="str">
        <f>IF(AND(F60&gt;=9,E60&gt;=90),".Xuất sắc",IF(AND(F60&gt;=8,E60&gt;=80),"Giỏi",IF(AND(F60&gt;=7,E60&gt;=70),"Khá",IF(AND(F60&gt;=5,E60&gt;=50),"Trung bình","Yếu"))))</f>
        <v>Giỏi</v>
      </c>
      <c r="H60" s="12"/>
    </row>
    <row r="61" spans="1:8" ht="16.5">
      <c r="A61" s="8">
        <v>55</v>
      </c>
      <c r="B61" s="34" t="s">
        <v>1262</v>
      </c>
      <c r="C61" s="19" t="s">
        <v>146</v>
      </c>
      <c r="D61" s="20" t="s">
        <v>85</v>
      </c>
      <c r="E61" s="25">
        <v>85</v>
      </c>
      <c r="F61" s="30">
        <v>8.1999999999999993</v>
      </c>
      <c r="G61" s="10" t="str">
        <f>IF(AND(F61&gt;=9,E61&gt;=90),".Xuất sắc",IF(AND(F61&gt;=8,E61&gt;=80),"Giỏi",IF(AND(F61&gt;=7,E61&gt;=70),"Khá",IF(AND(F61&gt;=5,E61&gt;=50),"Trung bình","Yếu"))))</f>
        <v>Giỏi</v>
      </c>
      <c r="H61" s="12"/>
    </row>
    <row r="62" spans="1:8" ht="16.5">
      <c r="A62" s="8">
        <v>56</v>
      </c>
      <c r="B62" s="34" t="s">
        <v>1262</v>
      </c>
      <c r="C62" s="19" t="s">
        <v>11</v>
      </c>
      <c r="D62" s="20" t="s">
        <v>76</v>
      </c>
      <c r="E62" s="25">
        <v>81</v>
      </c>
      <c r="F62" s="30">
        <v>8.1300000000000008</v>
      </c>
      <c r="G62" s="10" t="str">
        <f>IF(AND(F62&gt;=9,E62&gt;=90),".Xuất sắc",IF(AND(F62&gt;=8,E62&gt;=80),"Giỏi",IF(AND(F62&gt;=7,E62&gt;=70),"Khá",IF(AND(F62&gt;=5,E62&gt;=50),"Trung bình","Yếu"))))</f>
        <v>Giỏi</v>
      </c>
      <c r="H62" s="12"/>
    </row>
    <row r="63" spans="1:8" ht="16.5">
      <c r="A63" s="8">
        <v>57</v>
      </c>
      <c r="B63" s="34" t="s">
        <v>1262</v>
      </c>
      <c r="C63" s="19" t="s">
        <v>208</v>
      </c>
      <c r="D63" s="20" t="s">
        <v>90</v>
      </c>
      <c r="E63" s="25">
        <v>72.5</v>
      </c>
      <c r="F63" s="30">
        <v>7.68</v>
      </c>
      <c r="G63" s="10" t="str">
        <f>IF(AND(F63&gt;=9,E63&gt;=90),".Xuất sắc",IF(AND(F63&gt;=8,E63&gt;=80),"Giỏi",IF(AND(F63&gt;=7,E63&gt;=70),"Khá",IF(AND(F63&gt;=5,E63&gt;=50),"Trung bình","Yếu"))))</f>
        <v>Khá</v>
      </c>
      <c r="H63" s="12"/>
    </row>
    <row r="64" spans="1:8" ht="16.5">
      <c r="A64" s="8">
        <v>58</v>
      </c>
      <c r="B64" s="34" t="s">
        <v>1262</v>
      </c>
      <c r="C64" s="19" t="s">
        <v>893</v>
      </c>
      <c r="D64" s="20" t="s">
        <v>151</v>
      </c>
      <c r="E64" s="25">
        <v>78.5</v>
      </c>
      <c r="F64" s="30">
        <v>7.6</v>
      </c>
      <c r="G64" s="10" t="str">
        <f>IF(AND(F64&gt;=9,E64&gt;=90),".Xuất sắc",IF(AND(F64&gt;=8,E64&gt;=80),"Giỏi",IF(AND(F64&gt;=7,E64&gt;=70),"Khá",IF(AND(F64&gt;=5,E64&gt;=50),"Trung bình","Yếu"))))</f>
        <v>Khá</v>
      </c>
      <c r="H64" s="12"/>
    </row>
    <row r="65" spans="1:8" ht="16.5">
      <c r="A65" s="8">
        <v>59</v>
      </c>
      <c r="B65" s="34" t="s">
        <v>1262</v>
      </c>
      <c r="C65" s="19" t="s">
        <v>52</v>
      </c>
      <c r="D65" s="20" t="s">
        <v>73</v>
      </c>
      <c r="E65" s="25">
        <v>74.5</v>
      </c>
      <c r="F65" s="30">
        <v>7.47</v>
      </c>
      <c r="G65" s="10" t="str">
        <f>IF(AND(F65&gt;=9,E65&gt;=90),".Xuất sắc",IF(AND(F65&gt;=8,E65&gt;=80),"Giỏi",IF(AND(F65&gt;=7,E65&gt;=70),"Khá",IF(AND(F65&gt;=5,E65&gt;=50),"Trung bình","Yếu"))))</f>
        <v>Khá</v>
      </c>
      <c r="H65" s="12"/>
    </row>
    <row r="66" spans="1:8" ht="16.5">
      <c r="A66" s="8">
        <v>60</v>
      </c>
      <c r="B66" s="34" t="s">
        <v>1262</v>
      </c>
      <c r="C66" s="19" t="s">
        <v>146</v>
      </c>
      <c r="D66" s="20" t="s">
        <v>64</v>
      </c>
      <c r="E66" s="25">
        <v>75.5</v>
      </c>
      <c r="F66" s="30">
        <v>7.42</v>
      </c>
      <c r="G66" s="10" t="str">
        <f>IF(AND(F66&gt;=9,E66&gt;=90),".Xuất sắc",IF(AND(F66&gt;=8,E66&gt;=80),"Giỏi",IF(AND(F66&gt;=7,E66&gt;=70),"Khá",IF(AND(F66&gt;=5,E66&gt;=50),"Trung bình","Yếu"))))</f>
        <v>Khá</v>
      </c>
      <c r="H66" s="12"/>
    </row>
    <row r="67" spans="1:8" ht="16.5">
      <c r="A67" s="8">
        <v>61</v>
      </c>
      <c r="B67" s="34" t="s">
        <v>1262</v>
      </c>
      <c r="C67" s="19" t="s">
        <v>23</v>
      </c>
      <c r="D67" s="20" t="s">
        <v>54</v>
      </c>
      <c r="E67" s="25">
        <v>72.5</v>
      </c>
      <c r="F67" s="30">
        <v>7.42</v>
      </c>
      <c r="G67" s="10" t="str">
        <f>IF(AND(F67&gt;=9,E67&gt;=90),".Xuất sắc",IF(AND(F67&gt;=8,E67&gt;=80),"Giỏi",IF(AND(F67&gt;=7,E67&gt;=70),"Khá",IF(AND(F67&gt;=5,E67&gt;=50),"Trung bình","Yếu"))))</f>
        <v>Khá</v>
      </c>
      <c r="H67" s="12"/>
    </row>
    <row r="68" spans="1:8" ht="16.5">
      <c r="A68" s="8">
        <v>62</v>
      </c>
      <c r="B68" s="34" t="s">
        <v>1262</v>
      </c>
      <c r="C68" s="19" t="s">
        <v>904</v>
      </c>
      <c r="D68" s="20" t="s">
        <v>90</v>
      </c>
      <c r="E68" s="25">
        <v>76</v>
      </c>
      <c r="F68" s="30">
        <v>7.4</v>
      </c>
      <c r="G68" s="10" t="str">
        <f>IF(AND(F68&gt;=9,E68&gt;=90),".Xuất sắc",IF(AND(F68&gt;=8,E68&gt;=80),"Giỏi",IF(AND(F68&gt;=7,E68&gt;=70),"Khá",IF(AND(F68&gt;=5,E68&gt;=50),"Trung bình","Yếu"))))</f>
        <v>Khá</v>
      </c>
      <c r="H68" s="12"/>
    </row>
    <row r="69" spans="1:8" ht="16.5">
      <c r="A69" s="8">
        <v>63</v>
      </c>
      <c r="B69" s="34" t="s">
        <v>1262</v>
      </c>
      <c r="C69" s="19" t="s">
        <v>16</v>
      </c>
      <c r="D69" s="20" t="s">
        <v>56</v>
      </c>
      <c r="E69" s="25">
        <v>76.5</v>
      </c>
      <c r="F69" s="30">
        <v>7.38</v>
      </c>
      <c r="G69" s="10" t="str">
        <f>IF(AND(F69&gt;=9,E69&gt;=90),".Xuất sắc",IF(AND(F69&gt;=8,E69&gt;=80),"Giỏi",IF(AND(F69&gt;=7,E69&gt;=70),"Khá",IF(AND(F69&gt;=5,E69&gt;=50),"Trung bình","Yếu"))))</f>
        <v>Khá</v>
      </c>
      <c r="H69" s="12"/>
    </row>
    <row r="70" spans="1:8" ht="16.5">
      <c r="A70" s="8">
        <v>64</v>
      </c>
      <c r="B70" s="34" t="s">
        <v>1262</v>
      </c>
      <c r="C70" s="19" t="s">
        <v>11</v>
      </c>
      <c r="D70" s="20" t="s">
        <v>38</v>
      </c>
      <c r="E70" s="25">
        <v>70</v>
      </c>
      <c r="F70" s="30">
        <v>7.35</v>
      </c>
      <c r="G70" s="10" t="str">
        <f>IF(AND(F70&gt;=9,E70&gt;=90),".Xuất sắc",IF(AND(F70&gt;=8,E70&gt;=80),"Giỏi",IF(AND(F70&gt;=7,E70&gt;=70),"Khá",IF(AND(F70&gt;=5,E70&gt;=50),"Trung bình","Yếu"))))</f>
        <v>Khá</v>
      </c>
      <c r="H70" s="12"/>
    </row>
    <row r="71" spans="1:8" ht="16.5">
      <c r="A71" s="8">
        <v>65</v>
      </c>
      <c r="B71" s="34" t="s">
        <v>1262</v>
      </c>
      <c r="C71" s="19" t="s">
        <v>145</v>
      </c>
      <c r="D71" s="20" t="s">
        <v>12</v>
      </c>
      <c r="E71" s="25">
        <v>74.5</v>
      </c>
      <c r="F71" s="30">
        <v>7.32</v>
      </c>
      <c r="G71" s="10" t="str">
        <f>IF(AND(F71&gt;=9,E71&gt;=90),".Xuất sắc",IF(AND(F71&gt;=8,E71&gt;=80),"Giỏi",IF(AND(F71&gt;=7,E71&gt;=70),"Khá",IF(AND(F71&gt;=5,E71&gt;=50),"Trung bình","Yếu"))))</f>
        <v>Khá</v>
      </c>
      <c r="H71" s="12"/>
    </row>
    <row r="72" spans="1:8" ht="16.5">
      <c r="A72" s="8">
        <v>66</v>
      </c>
      <c r="B72" s="34" t="s">
        <v>1262</v>
      </c>
      <c r="C72" s="19" t="s">
        <v>900</v>
      </c>
      <c r="D72" s="20" t="s">
        <v>901</v>
      </c>
      <c r="E72" s="25">
        <v>72.5</v>
      </c>
      <c r="F72" s="30">
        <v>7.32</v>
      </c>
      <c r="G72" s="10" t="str">
        <f>IF(AND(F72&gt;=9,E72&gt;=90),".Xuất sắc",IF(AND(F72&gt;=8,E72&gt;=80),"Giỏi",IF(AND(F72&gt;=7,E72&gt;=70),"Khá",IF(AND(F72&gt;=5,E72&gt;=50),"Trung bình","Yếu"))))</f>
        <v>Khá</v>
      </c>
      <c r="H72" s="12"/>
    </row>
    <row r="73" spans="1:8" ht="16.5">
      <c r="A73" s="8">
        <v>67</v>
      </c>
      <c r="B73" s="34" t="s">
        <v>1262</v>
      </c>
      <c r="C73" s="19" t="s">
        <v>906</v>
      </c>
      <c r="D73" s="20" t="s">
        <v>907</v>
      </c>
      <c r="E73" s="25">
        <v>71</v>
      </c>
      <c r="F73" s="30">
        <v>7.28</v>
      </c>
      <c r="G73" s="10" t="str">
        <f>IF(AND(F73&gt;=9,E73&gt;=90),".Xuất sắc",IF(AND(F73&gt;=8,E73&gt;=80),"Giỏi",IF(AND(F73&gt;=7,E73&gt;=70),"Khá",IF(AND(F73&gt;=5,E73&gt;=50),"Trung bình","Yếu"))))</f>
        <v>Khá</v>
      </c>
      <c r="H73" s="12"/>
    </row>
    <row r="74" spans="1:8" ht="16.5">
      <c r="A74" s="8">
        <v>68</v>
      </c>
      <c r="B74" s="34" t="s">
        <v>1262</v>
      </c>
      <c r="C74" s="19" t="s">
        <v>16</v>
      </c>
      <c r="D74" s="20" t="s">
        <v>101</v>
      </c>
      <c r="E74" s="25">
        <v>76.5</v>
      </c>
      <c r="F74" s="30">
        <v>7.27</v>
      </c>
      <c r="G74" s="10" t="str">
        <f>IF(AND(F74&gt;=9,E74&gt;=90),".Xuất sắc",IF(AND(F74&gt;=8,E74&gt;=80),"Giỏi",IF(AND(F74&gt;=7,E74&gt;=70),"Khá",IF(AND(F74&gt;=5,E74&gt;=50),"Trung bình","Yếu"))))</f>
        <v>Khá</v>
      </c>
      <c r="H74" s="12"/>
    </row>
    <row r="75" spans="1:8" ht="16.5">
      <c r="A75" s="8">
        <v>69</v>
      </c>
      <c r="B75" s="34" t="s">
        <v>1262</v>
      </c>
      <c r="C75" s="19" t="s">
        <v>908</v>
      </c>
      <c r="D75" s="20" t="s">
        <v>73</v>
      </c>
      <c r="E75" s="25">
        <v>72.5</v>
      </c>
      <c r="F75" s="30">
        <v>7.27</v>
      </c>
      <c r="G75" s="10" t="str">
        <f>IF(AND(F75&gt;=9,E75&gt;=90),".Xuất sắc",IF(AND(F75&gt;=8,E75&gt;=80),"Giỏi",IF(AND(F75&gt;=7,E75&gt;=70),"Khá",IF(AND(F75&gt;=5,E75&gt;=50),"Trung bình","Yếu"))))</f>
        <v>Khá</v>
      </c>
      <c r="H75" s="12"/>
    </row>
    <row r="76" spans="1:8" ht="16.5">
      <c r="A76" s="8">
        <v>70</v>
      </c>
      <c r="B76" s="34" t="s">
        <v>1262</v>
      </c>
      <c r="C76" s="19" t="s">
        <v>23</v>
      </c>
      <c r="D76" s="20" t="s">
        <v>32</v>
      </c>
      <c r="E76" s="25">
        <v>72.5</v>
      </c>
      <c r="F76" s="30">
        <v>7.25</v>
      </c>
      <c r="G76" s="10" t="str">
        <f>IF(AND(F76&gt;=9,E76&gt;=90),".Xuất sắc",IF(AND(F76&gt;=8,E76&gt;=80),"Giỏi",IF(AND(F76&gt;=7,E76&gt;=70),"Khá",IF(AND(F76&gt;=5,E76&gt;=50),"Trung bình","Yếu"))))</f>
        <v>Khá</v>
      </c>
      <c r="H76" s="12"/>
    </row>
    <row r="77" spans="1:8" ht="16.5">
      <c r="A77" s="8">
        <v>71</v>
      </c>
      <c r="B77" s="34" t="s">
        <v>1262</v>
      </c>
      <c r="C77" s="19" t="s">
        <v>23</v>
      </c>
      <c r="D77" s="20" t="s">
        <v>64</v>
      </c>
      <c r="E77" s="25">
        <v>72.5</v>
      </c>
      <c r="F77" s="30">
        <v>7.25</v>
      </c>
      <c r="G77" s="10" t="str">
        <f>IF(AND(F77&gt;=9,E77&gt;=90),".Xuất sắc",IF(AND(F77&gt;=8,E77&gt;=80),"Giỏi",IF(AND(F77&gt;=7,E77&gt;=70),"Khá",IF(AND(F77&gt;=5,E77&gt;=50),"Trung bình","Yếu"))))</f>
        <v>Khá</v>
      </c>
      <c r="H77" s="12"/>
    </row>
    <row r="78" spans="1:8" ht="16.5">
      <c r="A78" s="8">
        <v>72</v>
      </c>
      <c r="B78" s="34" t="s">
        <v>1262</v>
      </c>
      <c r="C78" s="19" t="s">
        <v>898</v>
      </c>
      <c r="D78" s="20" t="s">
        <v>53</v>
      </c>
      <c r="E78" s="25">
        <v>71</v>
      </c>
      <c r="F78" s="30">
        <v>7.18</v>
      </c>
      <c r="G78" s="10" t="str">
        <f>IF(AND(F78&gt;=9,E78&gt;=90),".Xuất sắc",IF(AND(F78&gt;=8,E78&gt;=80),"Giỏi",IF(AND(F78&gt;=7,E78&gt;=70),"Khá",IF(AND(F78&gt;=5,E78&gt;=50),"Trung bình","Yếu"))))</f>
        <v>Khá</v>
      </c>
      <c r="H78" s="12"/>
    </row>
    <row r="79" spans="1:8" ht="16.5">
      <c r="A79" s="8">
        <v>73</v>
      </c>
      <c r="B79" s="34" t="s">
        <v>1262</v>
      </c>
      <c r="C79" s="19" t="s">
        <v>11</v>
      </c>
      <c r="D79" s="20" t="s">
        <v>34</v>
      </c>
      <c r="E79" s="25">
        <v>72.5</v>
      </c>
      <c r="F79" s="30">
        <v>7.17</v>
      </c>
      <c r="G79" s="10" t="str">
        <f>IF(AND(F79&gt;=9,E79&gt;=90),".Xuất sắc",IF(AND(F79&gt;=8,E79&gt;=80),"Giỏi",IF(AND(F79&gt;=7,E79&gt;=70),"Khá",IF(AND(F79&gt;=5,E79&gt;=50),"Trung bình","Yếu"))))</f>
        <v>Khá</v>
      </c>
      <c r="H79" s="12"/>
    </row>
    <row r="80" spans="1:8" ht="16.5">
      <c r="A80" s="8">
        <v>74</v>
      </c>
      <c r="B80" s="34" t="s">
        <v>1262</v>
      </c>
      <c r="C80" s="19" t="s">
        <v>905</v>
      </c>
      <c r="D80" s="20" t="s">
        <v>152</v>
      </c>
      <c r="E80" s="25">
        <v>71</v>
      </c>
      <c r="F80" s="30">
        <v>7.13</v>
      </c>
      <c r="G80" s="10" t="str">
        <f>IF(AND(F80&gt;=9,E80&gt;=90),".Xuất sắc",IF(AND(F80&gt;=8,E80&gt;=80),"Giỏi",IF(AND(F80&gt;=7,E80&gt;=70),"Khá",IF(AND(F80&gt;=5,E80&gt;=50),"Trung bình","Yếu"))))</f>
        <v>Khá</v>
      </c>
      <c r="H80" s="12"/>
    </row>
    <row r="81" spans="1:8" ht="16.5">
      <c r="A81" s="8">
        <v>75</v>
      </c>
      <c r="B81" s="34" t="s">
        <v>1262</v>
      </c>
      <c r="C81" s="19" t="s">
        <v>896</v>
      </c>
      <c r="D81" s="20" t="s">
        <v>246</v>
      </c>
      <c r="E81" s="25">
        <v>73.5</v>
      </c>
      <c r="F81" s="30">
        <v>7.1</v>
      </c>
      <c r="G81" s="10" t="str">
        <f>IF(AND(F81&gt;=9,E81&gt;=90),".Xuất sắc",IF(AND(F81&gt;=8,E81&gt;=80),"Giỏi",IF(AND(F81&gt;=7,E81&gt;=70),"Khá",IF(AND(F81&gt;=5,E81&gt;=50),"Trung bình","Yếu"))))</f>
        <v>Khá</v>
      </c>
      <c r="H81" s="12"/>
    </row>
    <row r="82" spans="1:8" ht="16.5">
      <c r="A82" s="8">
        <v>76</v>
      </c>
      <c r="B82" s="34" t="s">
        <v>1262</v>
      </c>
      <c r="C82" s="19" t="s">
        <v>895</v>
      </c>
      <c r="D82" s="20" t="s">
        <v>608</v>
      </c>
      <c r="E82" s="25">
        <v>84</v>
      </c>
      <c r="F82" s="30">
        <v>7.08</v>
      </c>
      <c r="G82" s="10" t="str">
        <f>IF(AND(F82&gt;=9,E82&gt;=90),".Xuất sắc",IF(AND(F82&gt;=8,E82&gt;=80),"Giỏi",IF(AND(F82&gt;=7,E82&gt;=70),"Khá",IF(AND(F82&gt;=5,E82&gt;=50),"Trung bình","Yếu"))))</f>
        <v>Khá</v>
      </c>
      <c r="H82" s="12"/>
    </row>
    <row r="83" spans="1:8" ht="16.5">
      <c r="A83" s="8">
        <v>77</v>
      </c>
      <c r="B83" s="34" t="s">
        <v>1262</v>
      </c>
      <c r="C83" s="19" t="s">
        <v>67</v>
      </c>
      <c r="D83" s="20" t="s">
        <v>12</v>
      </c>
      <c r="E83" s="25">
        <v>70</v>
      </c>
      <c r="F83" s="30">
        <v>7.08</v>
      </c>
      <c r="G83" s="10" t="str">
        <f>IF(AND(F83&gt;=9,E83&gt;=90),".Xuất sắc",IF(AND(F83&gt;=8,E83&gt;=80),"Giỏi",IF(AND(F83&gt;=7,E83&gt;=70),"Khá",IF(AND(F83&gt;=5,E83&gt;=50),"Trung bình","Yếu"))))</f>
        <v>Khá</v>
      </c>
      <c r="H83" s="12"/>
    </row>
    <row r="84" spans="1:8" ht="16.5">
      <c r="A84" s="8">
        <v>78</v>
      </c>
      <c r="B84" s="34" t="s">
        <v>1262</v>
      </c>
      <c r="C84" s="19" t="s">
        <v>894</v>
      </c>
      <c r="D84" s="20" t="s">
        <v>165</v>
      </c>
      <c r="E84" s="25">
        <v>74.5</v>
      </c>
      <c r="F84" s="30">
        <v>7.07</v>
      </c>
      <c r="G84" s="10" t="str">
        <f>IF(AND(F84&gt;=9,E84&gt;=90),".Xuất sắc",IF(AND(F84&gt;=8,E84&gt;=80),"Giỏi",IF(AND(F84&gt;=7,E84&gt;=70),"Khá",IF(AND(F84&gt;=5,E84&gt;=50),"Trung bình","Yếu"))))</f>
        <v>Khá</v>
      </c>
      <c r="H84" s="12"/>
    </row>
    <row r="85" spans="1:8" ht="16.5">
      <c r="A85" s="8">
        <v>79</v>
      </c>
      <c r="B85" s="34" t="s">
        <v>1262</v>
      </c>
      <c r="C85" s="19" t="s">
        <v>897</v>
      </c>
      <c r="D85" s="20" t="s">
        <v>49</v>
      </c>
      <c r="E85" s="25">
        <v>76</v>
      </c>
      <c r="F85" s="30">
        <v>7.03</v>
      </c>
      <c r="G85" s="10" t="str">
        <f>IF(AND(F85&gt;=9,E85&gt;=90),".Xuất sắc",IF(AND(F85&gt;=8,E85&gt;=80),"Giỏi",IF(AND(F85&gt;=7,E85&gt;=70),"Khá",IF(AND(F85&gt;=5,E85&gt;=50),"Trung bình","Yếu"))))</f>
        <v>Khá</v>
      </c>
      <c r="H85" s="12"/>
    </row>
    <row r="86" spans="1:8" ht="16.5">
      <c r="A86" s="8">
        <v>80</v>
      </c>
      <c r="B86" s="34" t="s">
        <v>909</v>
      </c>
      <c r="C86" s="19" t="s">
        <v>921</v>
      </c>
      <c r="D86" s="20" t="s">
        <v>12</v>
      </c>
      <c r="E86" s="25">
        <v>81.5</v>
      </c>
      <c r="F86" s="30">
        <v>8.6300000000000008</v>
      </c>
      <c r="G86" s="10" t="str">
        <f>IF(AND(F86&gt;=9,E86&gt;=90),".Xuất sắc",IF(AND(F86&gt;=8,E86&gt;=80),"Giỏi",IF(AND(F86&gt;=7,E86&gt;=70),"Khá",IF(AND(F86&gt;=5,E86&gt;=50),"Trung bình","Yếu"))))</f>
        <v>Giỏi</v>
      </c>
      <c r="H86" s="12"/>
    </row>
    <row r="87" spans="1:8" ht="16.5">
      <c r="A87" s="8">
        <v>81</v>
      </c>
      <c r="B87" s="34" t="s">
        <v>909</v>
      </c>
      <c r="C87" s="19" t="s">
        <v>923</v>
      </c>
      <c r="D87" s="20" t="s">
        <v>924</v>
      </c>
      <c r="E87" s="25">
        <v>88</v>
      </c>
      <c r="F87" s="30">
        <v>8.5500000000000007</v>
      </c>
      <c r="G87" s="10" t="str">
        <f>IF(AND(F87&gt;=9,E87&gt;=90),".Xuất sắc",IF(AND(F87&gt;=8,E87&gt;=80),"Giỏi",IF(AND(F87&gt;=7,E87&gt;=70),"Khá",IF(AND(F87&gt;=5,E87&gt;=50),"Trung bình","Yếu"))))</f>
        <v>Giỏi</v>
      </c>
      <c r="H87" s="12"/>
    </row>
    <row r="88" spans="1:8" ht="16.5">
      <c r="A88" s="8">
        <v>82</v>
      </c>
      <c r="B88" s="34" t="s">
        <v>909</v>
      </c>
      <c r="C88" s="19" t="s">
        <v>930</v>
      </c>
      <c r="D88" s="20" t="s">
        <v>124</v>
      </c>
      <c r="E88" s="25">
        <v>85.5</v>
      </c>
      <c r="F88" s="30">
        <v>8.5299999999999994</v>
      </c>
      <c r="G88" s="10" t="str">
        <f>IF(AND(F88&gt;=9,E88&gt;=90),".Xuất sắc",IF(AND(F88&gt;=8,E88&gt;=80),"Giỏi",IF(AND(F88&gt;=7,E88&gt;=70),"Khá",IF(AND(F88&gt;=5,E88&gt;=50),"Trung bình","Yếu"))))</f>
        <v>Giỏi</v>
      </c>
      <c r="H88" s="12"/>
    </row>
    <row r="89" spans="1:8" ht="16.5">
      <c r="A89" s="8">
        <v>83</v>
      </c>
      <c r="B89" s="34" t="s">
        <v>909</v>
      </c>
      <c r="C89" s="19" t="s">
        <v>910</v>
      </c>
      <c r="D89" s="20" t="s">
        <v>25</v>
      </c>
      <c r="E89" s="25">
        <v>84</v>
      </c>
      <c r="F89" s="30">
        <v>8.4700000000000006</v>
      </c>
      <c r="G89" s="10" t="str">
        <f>IF(AND(F89&gt;=9,E89&gt;=90),".Xuất sắc",IF(AND(F89&gt;=8,E89&gt;=80),"Giỏi",IF(AND(F89&gt;=7,E89&gt;=70),"Khá",IF(AND(F89&gt;=5,E89&gt;=50),"Trung bình","Yếu"))))</f>
        <v>Giỏi</v>
      </c>
      <c r="H89" s="12"/>
    </row>
    <row r="90" spans="1:8" ht="16.5">
      <c r="A90" s="8">
        <v>84</v>
      </c>
      <c r="B90" s="34" t="s">
        <v>909</v>
      </c>
      <c r="C90" s="19" t="s">
        <v>18</v>
      </c>
      <c r="D90" s="20" t="s">
        <v>25</v>
      </c>
      <c r="E90" s="25">
        <v>81.5</v>
      </c>
      <c r="F90" s="30">
        <v>8.3800000000000008</v>
      </c>
      <c r="G90" s="10" t="str">
        <f>IF(AND(F90&gt;=9,E90&gt;=90),".Xuất sắc",IF(AND(F90&gt;=8,E90&gt;=80),"Giỏi",IF(AND(F90&gt;=7,E90&gt;=70),"Khá",IF(AND(F90&gt;=5,E90&gt;=50),"Trung bình","Yếu"))))</f>
        <v>Giỏi</v>
      </c>
      <c r="H90" s="12"/>
    </row>
    <row r="91" spans="1:8" ht="16.5">
      <c r="A91" s="8">
        <v>85</v>
      </c>
      <c r="B91" s="34" t="s">
        <v>909</v>
      </c>
      <c r="C91" s="19" t="s">
        <v>911</v>
      </c>
      <c r="D91" s="20" t="s">
        <v>85</v>
      </c>
      <c r="E91" s="25">
        <v>83</v>
      </c>
      <c r="F91" s="30">
        <v>8.27</v>
      </c>
      <c r="G91" s="10" t="str">
        <f>IF(AND(F91&gt;=9,E91&gt;=90),".Xuất sắc",IF(AND(F91&gt;=8,E91&gt;=80),"Giỏi",IF(AND(F91&gt;=7,E91&gt;=70),"Khá",IF(AND(F91&gt;=5,E91&gt;=50),"Trung bình","Yếu"))))</f>
        <v>Giỏi</v>
      </c>
      <c r="H91" s="12"/>
    </row>
    <row r="92" spans="1:8" ht="16.5">
      <c r="A92" s="8">
        <v>86</v>
      </c>
      <c r="B92" s="34" t="s">
        <v>909</v>
      </c>
      <c r="C92" s="19" t="s">
        <v>208</v>
      </c>
      <c r="D92" s="20" t="s">
        <v>22</v>
      </c>
      <c r="E92" s="25">
        <v>81</v>
      </c>
      <c r="F92" s="30">
        <v>8.2200000000000006</v>
      </c>
      <c r="G92" s="10" t="str">
        <f>IF(AND(F92&gt;=9,E92&gt;=90),".Xuất sắc",IF(AND(F92&gt;=8,E92&gt;=80),"Giỏi",IF(AND(F92&gt;=7,E92&gt;=70),"Khá",IF(AND(F92&gt;=5,E92&gt;=50),"Trung bình","Yếu"))))</f>
        <v>Giỏi</v>
      </c>
      <c r="H92" s="12"/>
    </row>
    <row r="93" spans="1:8" ht="16.5">
      <c r="A93" s="8">
        <v>87</v>
      </c>
      <c r="B93" s="34" t="s">
        <v>909</v>
      </c>
      <c r="C93" s="19" t="s">
        <v>895</v>
      </c>
      <c r="D93" s="20" t="s">
        <v>56</v>
      </c>
      <c r="E93" s="25">
        <v>92.5</v>
      </c>
      <c r="F93" s="30">
        <v>8.0299999999999994</v>
      </c>
      <c r="G93" s="10" t="str">
        <f>IF(AND(F93&gt;=9,E93&gt;=90),".Xuất sắc",IF(AND(F93&gt;=8,E93&gt;=80),"Giỏi",IF(AND(F93&gt;=7,E93&gt;=70),"Khá",IF(AND(F93&gt;=5,E93&gt;=50),"Trung bình","Yếu"))))</f>
        <v>Giỏi</v>
      </c>
      <c r="H93" s="12"/>
    </row>
    <row r="94" spans="1:8" ht="16.5">
      <c r="A94" s="8">
        <v>88</v>
      </c>
      <c r="B94" s="34" t="s">
        <v>909</v>
      </c>
      <c r="C94" s="19" t="s">
        <v>11</v>
      </c>
      <c r="D94" s="20" t="s">
        <v>25</v>
      </c>
      <c r="E94" s="25">
        <v>79.5</v>
      </c>
      <c r="F94" s="30">
        <v>8.4499999999999993</v>
      </c>
      <c r="G94" s="10" t="str">
        <f>IF(AND(F94&gt;=9,E94&gt;=90),".Xuất sắc",IF(AND(F94&gt;=8,E94&gt;=80),"Giỏi",IF(AND(F94&gt;=7,E94&gt;=70),"Khá",IF(AND(F94&gt;=5,E94&gt;=50),"Trung bình","Yếu"))))</f>
        <v>Khá</v>
      </c>
      <c r="H94" s="12"/>
    </row>
    <row r="95" spans="1:8" ht="16.5">
      <c r="A95" s="8">
        <v>89</v>
      </c>
      <c r="B95" s="34" t="s">
        <v>909</v>
      </c>
      <c r="C95" s="19" t="s">
        <v>63</v>
      </c>
      <c r="D95" s="20" t="s">
        <v>101</v>
      </c>
      <c r="E95" s="25">
        <v>78.5</v>
      </c>
      <c r="F95" s="30">
        <v>8.3800000000000008</v>
      </c>
      <c r="G95" s="10" t="str">
        <f>IF(AND(F95&gt;=9,E95&gt;=90),".Xuất sắc",IF(AND(F95&gt;=8,E95&gt;=80),"Giỏi",IF(AND(F95&gt;=7,E95&gt;=70),"Khá",IF(AND(F95&gt;=5,E95&gt;=50),"Trung bình","Yếu"))))</f>
        <v>Khá</v>
      </c>
      <c r="H95" s="12"/>
    </row>
    <row r="96" spans="1:8" ht="16.5">
      <c r="A96" s="8">
        <v>90</v>
      </c>
      <c r="B96" s="34" t="s">
        <v>909</v>
      </c>
      <c r="C96" s="19" t="s">
        <v>911</v>
      </c>
      <c r="D96" s="20" t="s">
        <v>20</v>
      </c>
      <c r="E96" s="25">
        <v>78</v>
      </c>
      <c r="F96" s="30">
        <v>8.2200000000000006</v>
      </c>
      <c r="G96" s="10" t="str">
        <f>IF(AND(F96&gt;=9,E96&gt;=90),".Xuất sắc",IF(AND(F96&gt;=8,E96&gt;=80),"Giỏi",IF(AND(F96&gt;=7,E96&gt;=70),"Khá",IF(AND(F96&gt;=5,E96&gt;=50),"Trung bình","Yếu"))))</f>
        <v>Khá</v>
      </c>
      <c r="H96" s="12"/>
    </row>
    <row r="97" spans="1:8" ht="16.5">
      <c r="A97" s="8">
        <v>91</v>
      </c>
      <c r="B97" s="34" t="s">
        <v>909</v>
      </c>
      <c r="C97" s="19" t="s">
        <v>128</v>
      </c>
      <c r="D97" s="20" t="s">
        <v>85</v>
      </c>
      <c r="E97" s="25">
        <v>78</v>
      </c>
      <c r="F97" s="30">
        <v>8.18</v>
      </c>
      <c r="G97" s="10" t="str">
        <f>IF(AND(F97&gt;=9,E97&gt;=90),".Xuất sắc",IF(AND(F97&gt;=8,E97&gt;=80),"Giỏi",IF(AND(F97&gt;=7,E97&gt;=70),"Khá",IF(AND(F97&gt;=5,E97&gt;=50),"Trung bình","Yếu"))))</f>
        <v>Khá</v>
      </c>
      <c r="H97" s="12"/>
    </row>
    <row r="98" spans="1:8" ht="16.5">
      <c r="A98" s="8">
        <v>92</v>
      </c>
      <c r="B98" s="34" t="s">
        <v>909</v>
      </c>
      <c r="C98" s="19" t="s">
        <v>23</v>
      </c>
      <c r="D98" s="20" t="s">
        <v>103</v>
      </c>
      <c r="E98" s="25">
        <v>77.5</v>
      </c>
      <c r="F98" s="30">
        <v>8.18</v>
      </c>
      <c r="G98" s="10" t="str">
        <f>IF(AND(F98&gt;=9,E98&gt;=90),".Xuất sắc",IF(AND(F98&gt;=8,E98&gt;=80),"Giỏi",IF(AND(F98&gt;=7,E98&gt;=70),"Khá",IF(AND(F98&gt;=5,E98&gt;=50),"Trung bình","Yếu"))))</f>
        <v>Khá</v>
      </c>
      <c r="H98" s="12"/>
    </row>
    <row r="99" spans="1:8" ht="16.5">
      <c r="A99" s="8">
        <v>93</v>
      </c>
      <c r="B99" s="34" t="s">
        <v>909</v>
      </c>
      <c r="C99" s="19" t="s">
        <v>18</v>
      </c>
      <c r="D99" s="20" t="s">
        <v>64</v>
      </c>
      <c r="E99" s="25">
        <v>76</v>
      </c>
      <c r="F99" s="30">
        <v>8.1</v>
      </c>
      <c r="G99" s="10" t="str">
        <f>IF(AND(F99&gt;=9,E99&gt;=90),".Xuất sắc",IF(AND(F99&gt;=8,E99&gt;=80),"Giỏi",IF(AND(F99&gt;=7,E99&gt;=70),"Khá",IF(AND(F99&gt;=5,E99&gt;=50),"Trung bình","Yếu"))))</f>
        <v>Khá</v>
      </c>
      <c r="H99" s="12"/>
    </row>
    <row r="100" spans="1:8" ht="16.5">
      <c r="A100" s="8">
        <v>94</v>
      </c>
      <c r="B100" s="34" t="s">
        <v>909</v>
      </c>
      <c r="C100" s="19" t="s">
        <v>57</v>
      </c>
      <c r="D100" s="20" t="s">
        <v>40</v>
      </c>
      <c r="E100" s="25">
        <v>79.5</v>
      </c>
      <c r="F100" s="30">
        <v>8.07</v>
      </c>
      <c r="G100" s="10" t="str">
        <f>IF(AND(F100&gt;=9,E100&gt;=90),".Xuất sắc",IF(AND(F100&gt;=8,E100&gt;=80),"Giỏi",IF(AND(F100&gt;=7,E100&gt;=70),"Khá",IF(AND(F100&gt;=5,E100&gt;=50),"Trung bình","Yếu"))))</f>
        <v>Khá</v>
      </c>
      <c r="H100" s="12"/>
    </row>
    <row r="101" spans="1:8" ht="16.5">
      <c r="A101" s="8">
        <v>95</v>
      </c>
      <c r="B101" s="34" t="s">
        <v>909</v>
      </c>
      <c r="C101" s="19" t="s">
        <v>79</v>
      </c>
      <c r="D101" s="20" t="s">
        <v>93</v>
      </c>
      <c r="E101" s="25">
        <v>79</v>
      </c>
      <c r="F101" s="30">
        <v>8.07</v>
      </c>
      <c r="G101" s="10" t="str">
        <f>IF(AND(F101&gt;=9,E101&gt;=90),".Xuất sắc",IF(AND(F101&gt;=8,E101&gt;=80),"Giỏi",IF(AND(F101&gt;=7,E101&gt;=70),"Khá",IF(AND(F101&gt;=5,E101&gt;=50),"Trung bình","Yếu"))))</f>
        <v>Khá</v>
      </c>
      <c r="H101" s="12"/>
    </row>
    <row r="102" spans="1:8" ht="16.5">
      <c r="A102" s="8">
        <v>96</v>
      </c>
      <c r="B102" s="34" t="s">
        <v>909</v>
      </c>
      <c r="C102" s="19" t="s">
        <v>915</v>
      </c>
      <c r="D102" s="20" t="s">
        <v>17</v>
      </c>
      <c r="E102" s="25">
        <v>76</v>
      </c>
      <c r="F102" s="30">
        <v>8.0299999999999994</v>
      </c>
      <c r="G102" s="10" t="str">
        <f>IF(AND(F102&gt;=9,E102&gt;=90),".Xuất sắc",IF(AND(F102&gt;=8,E102&gt;=80),"Giỏi",IF(AND(F102&gt;=7,E102&gt;=70),"Khá",IF(AND(F102&gt;=5,E102&gt;=50),"Trung bình","Yếu"))))</f>
        <v>Khá</v>
      </c>
      <c r="H102" s="12"/>
    </row>
    <row r="103" spans="1:8" ht="16.5">
      <c r="A103" s="8">
        <v>97</v>
      </c>
      <c r="B103" s="34" t="s">
        <v>909</v>
      </c>
      <c r="C103" s="19" t="s">
        <v>16</v>
      </c>
      <c r="D103" s="20" t="s">
        <v>66</v>
      </c>
      <c r="E103" s="25">
        <v>78</v>
      </c>
      <c r="F103" s="30">
        <v>7.97</v>
      </c>
      <c r="G103" s="10" t="str">
        <f>IF(AND(F103&gt;=9,E103&gt;=90),".Xuất sắc",IF(AND(F103&gt;=8,E103&gt;=80),"Giỏi",IF(AND(F103&gt;=7,E103&gt;=70),"Khá",IF(AND(F103&gt;=5,E103&gt;=50),"Trung bình","Yếu"))))</f>
        <v>Khá</v>
      </c>
      <c r="H103" s="12"/>
    </row>
    <row r="104" spans="1:8" ht="16.5">
      <c r="A104" s="8">
        <v>98</v>
      </c>
      <c r="B104" s="34" t="s">
        <v>909</v>
      </c>
      <c r="C104" s="19" t="s">
        <v>264</v>
      </c>
      <c r="D104" s="20" t="s">
        <v>31</v>
      </c>
      <c r="E104" s="25">
        <v>79</v>
      </c>
      <c r="F104" s="30">
        <v>7.95</v>
      </c>
      <c r="G104" s="10" t="str">
        <f>IF(AND(F104&gt;=9,E104&gt;=90),".Xuất sắc",IF(AND(F104&gt;=8,E104&gt;=80),"Giỏi",IF(AND(F104&gt;=7,E104&gt;=70),"Khá",IF(AND(F104&gt;=5,E104&gt;=50),"Trung bình","Yếu"))))</f>
        <v>Khá</v>
      </c>
      <c r="H104" s="12"/>
    </row>
    <row r="105" spans="1:8" ht="16.5">
      <c r="A105" s="8">
        <v>99</v>
      </c>
      <c r="B105" s="34" t="s">
        <v>909</v>
      </c>
      <c r="C105" s="19" t="s">
        <v>919</v>
      </c>
      <c r="D105" s="20" t="s">
        <v>40</v>
      </c>
      <c r="E105" s="25">
        <v>78.5</v>
      </c>
      <c r="F105" s="30">
        <v>7.95</v>
      </c>
      <c r="G105" s="10" t="str">
        <f>IF(AND(F105&gt;=9,E105&gt;=90),".Xuất sắc",IF(AND(F105&gt;=8,E105&gt;=80),"Giỏi",IF(AND(F105&gt;=7,E105&gt;=70),"Khá",IF(AND(F105&gt;=5,E105&gt;=50),"Trung bình","Yếu"))))</f>
        <v>Khá</v>
      </c>
      <c r="H105" s="12"/>
    </row>
    <row r="106" spans="1:8" ht="16.5">
      <c r="A106" s="8">
        <v>100</v>
      </c>
      <c r="B106" s="34" t="s">
        <v>909</v>
      </c>
      <c r="C106" s="19" t="s">
        <v>23</v>
      </c>
      <c r="D106" s="20" t="s">
        <v>49</v>
      </c>
      <c r="E106" s="25">
        <v>77</v>
      </c>
      <c r="F106" s="30">
        <v>7.93</v>
      </c>
      <c r="G106" s="10" t="str">
        <f>IF(AND(F106&gt;=9,E106&gt;=90),".Xuất sắc",IF(AND(F106&gt;=8,E106&gt;=80),"Giỏi",IF(AND(F106&gt;=7,E106&gt;=70),"Khá",IF(AND(F106&gt;=5,E106&gt;=50),"Trung bình","Yếu"))))</f>
        <v>Khá</v>
      </c>
      <c r="H106" s="12"/>
    </row>
    <row r="107" spans="1:8" ht="16.5">
      <c r="A107" s="8">
        <v>101</v>
      </c>
      <c r="B107" s="34" t="s">
        <v>909</v>
      </c>
      <c r="C107" s="19" t="s">
        <v>922</v>
      </c>
      <c r="D107" s="20" t="s">
        <v>10</v>
      </c>
      <c r="E107" s="25">
        <v>77</v>
      </c>
      <c r="F107" s="30">
        <v>7.92</v>
      </c>
      <c r="G107" s="10" t="str">
        <f>IF(AND(F107&gt;=9,E107&gt;=90),".Xuất sắc",IF(AND(F107&gt;=8,E107&gt;=80),"Giỏi",IF(AND(F107&gt;=7,E107&gt;=70),"Khá",IF(AND(F107&gt;=5,E107&gt;=50),"Trung bình","Yếu"))))</f>
        <v>Khá</v>
      </c>
      <c r="H107" s="12"/>
    </row>
    <row r="108" spans="1:8" ht="16.5">
      <c r="A108" s="8">
        <v>102</v>
      </c>
      <c r="B108" s="34" t="s">
        <v>909</v>
      </c>
      <c r="C108" s="19" t="s">
        <v>82</v>
      </c>
      <c r="D108" s="20" t="s">
        <v>24</v>
      </c>
      <c r="E108" s="25">
        <v>76</v>
      </c>
      <c r="F108" s="30">
        <v>7.83</v>
      </c>
      <c r="G108" s="10" t="str">
        <f>IF(AND(F108&gt;=9,E108&gt;=90),".Xuất sắc",IF(AND(F108&gt;=8,E108&gt;=80),"Giỏi",IF(AND(F108&gt;=7,E108&gt;=70),"Khá",IF(AND(F108&gt;=5,E108&gt;=50),"Trung bình","Yếu"))))</f>
        <v>Khá</v>
      </c>
      <c r="H108" s="12"/>
    </row>
    <row r="109" spans="1:8" ht="16.5">
      <c r="A109" s="8">
        <v>103</v>
      </c>
      <c r="B109" s="34" t="s">
        <v>909</v>
      </c>
      <c r="C109" s="19" t="s">
        <v>912</v>
      </c>
      <c r="D109" s="20" t="s">
        <v>98</v>
      </c>
      <c r="E109" s="25">
        <v>77</v>
      </c>
      <c r="F109" s="30">
        <v>7.8</v>
      </c>
      <c r="G109" s="10" t="str">
        <f>IF(AND(F109&gt;=9,E109&gt;=90),".Xuất sắc",IF(AND(F109&gt;=8,E109&gt;=80),"Giỏi",IF(AND(F109&gt;=7,E109&gt;=70),"Khá",IF(AND(F109&gt;=5,E109&gt;=50),"Trung bình","Yếu"))))</f>
        <v>Khá</v>
      </c>
      <c r="H109" s="12"/>
    </row>
    <row r="110" spans="1:8" ht="16.5">
      <c r="A110" s="8">
        <v>104</v>
      </c>
      <c r="B110" s="34" t="s">
        <v>909</v>
      </c>
      <c r="C110" s="19" t="s">
        <v>23</v>
      </c>
      <c r="D110" s="20" t="s">
        <v>17</v>
      </c>
      <c r="E110" s="25">
        <v>79</v>
      </c>
      <c r="F110" s="30">
        <v>7.77</v>
      </c>
      <c r="G110" s="10" t="str">
        <f>IF(AND(F110&gt;=9,E110&gt;=90),".Xuất sắc",IF(AND(F110&gt;=8,E110&gt;=80),"Giỏi",IF(AND(F110&gt;=7,E110&gt;=70),"Khá",IF(AND(F110&gt;=5,E110&gt;=50),"Trung bình","Yếu"))))</f>
        <v>Khá</v>
      </c>
      <c r="H110" s="12"/>
    </row>
    <row r="111" spans="1:8" ht="16.5">
      <c r="A111" s="8">
        <v>105</v>
      </c>
      <c r="B111" s="34" t="s">
        <v>909</v>
      </c>
      <c r="C111" s="19" t="s">
        <v>18</v>
      </c>
      <c r="D111" s="20" t="s">
        <v>758</v>
      </c>
      <c r="E111" s="25">
        <v>76</v>
      </c>
      <c r="F111" s="30">
        <v>7.77</v>
      </c>
      <c r="G111" s="10" t="str">
        <f>IF(AND(F111&gt;=9,E111&gt;=90),".Xuất sắc",IF(AND(F111&gt;=8,E111&gt;=80),"Giỏi",IF(AND(F111&gt;=7,E111&gt;=70),"Khá",IF(AND(F111&gt;=5,E111&gt;=50),"Trung bình","Yếu"))))</f>
        <v>Khá</v>
      </c>
      <c r="H111" s="12"/>
    </row>
    <row r="112" spans="1:8" ht="16.5">
      <c r="A112" s="8">
        <v>106</v>
      </c>
      <c r="B112" s="34" t="s">
        <v>909</v>
      </c>
      <c r="C112" s="19" t="s">
        <v>925</v>
      </c>
      <c r="D112" s="20" t="s">
        <v>45</v>
      </c>
      <c r="E112" s="25">
        <v>78.5</v>
      </c>
      <c r="F112" s="30">
        <v>7.75</v>
      </c>
      <c r="G112" s="10" t="str">
        <f>IF(AND(F112&gt;=9,E112&gt;=90),".Xuất sắc",IF(AND(F112&gt;=8,E112&gt;=80),"Giỏi",IF(AND(F112&gt;=7,E112&gt;=70),"Khá",IF(AND(F112&gt;=5,E112&gt;=50),"Trung bình","Yếu"))))</f>
        <v>Khá</v>
      </c>
      <c r="H112" s="12"/>
    </row>
    <row r="113" spans="1:8" ht="16.5">
      <c r="A113" s="8">
        <v>107</v>
      </c>
      <c r="B113" s="34" t="s">
        <v>909</v>
      </c>
      <c r="C113" s="19" t="s">
        <v>917</v>
      </c>
      <c r="D113" s="20" t="s">
        <v>64</v>
      </c>
      <c r="E113" s="25">
        <v>77</v>
      </c>
      <c r="F113" s="30">
        <v>7.75</v>
      </c>
      <c r="G113" s="10" t="str">
        <f>IF(AND(F113&gt;=9,E113&gt;=90),".Xuất sắc",IF(AND(F113&gt;=8,E113&gt;=80),"Giỏi",IF(AND(F113&gt;=7,E113&gt;=70),"Khá",IF(AND(F113&gt;=5,E113&gt;=50),"Trung bình","Yếu"))))</f>
        <v>Khá</v>
      </c>
      <c r="H113" s="12"/>
    </row>
    <row r="114" spans="1:8" ht="16.5">
      <c r="A114" s="8">
        <v>108</v>
      </c>
      <c r="B114" s="34" t="s">
        <v>909</v>
      </c>
      <c r="C114" s="19" t="s">
        <v>252</v>
      </c>
      <c r="D114" s="20" t="s">
        <v>78</v>
      </c>
      <c r="E114" s="25">
        <v>78</v>
      </c>
      <c r="F114" s="30">
        <v>7.73</v>
      </c>
      <c r="G114" s="10" t="str">
        <f>IF(AND(F114&gt;=9,E114&gt;=90),".Xuất sắc",IF(AND(F114&gt;=8,E114&gt;=80),"Giỏi",IF(AND(F114&gt;=7,E114&gt;=70),"Khá",IF(AND(F114&gt;=5,E114&gt;=50),"Trung bình","Yếu"))))</f>
        <v>Khá</v>
      </c>
      <c r="H114" s="12"/>
    </row>
    <row r="115" spans="1:8" ht="16.5">
      <c r="A115" s="8">
        <v>109</v>
      </c>
      <c r="B115" s="34" t="s">
        <v>909</v>
      </c>
      <c r="C115" s="19" t="s">
        <v>65</v>
      </c>
      <c r="D115" s="20" t="s">
        <v>864</v>
      </c>
      <c r="E115" s="25">
        <v>77</v>
      </c>
      <c r="F115" s="30">
        <v>7.72</v>
      </c>
      <c r="G115" s="10" t="str">
        <f>IF(AND(F115&gt;=9,E115&gt;=90),".Xuất sắc",IF(AND(F115&gt;=8,E115&gt;=80),"Giỏi",IF(AND(F115&gt;=7,E115&gt;=70),"Khá",IF(AND(F115&gt;=5,E115&gt;=50),"Trung bình","Yếu"))))</f>
        <v>Khá</v>
      </c>
      <c r="H115" s="12"/>
    </row>
    <row r="116" spans="1:8" ht="16.5">
      <c r="A116" s="8">
        <v>110</v>
      </c>
      <c r="B116" s="34" t="s">
        <v>909</v>
      </c>
      <c r="C116" s="19" t="s">
        <v>16</v>
      </c>
      <c r="D116" s="20" t="s">
        <v>97</v>
      </c>
      <c r="E116" s="25">
        <v>75</v>
      </c>
      <c r="F116" s="30">
        <v>7.72</v>
      </c>
      <c r="G116" s="10" t="str">
        <f>IF(AND(F116&gt;=9,E116&gt;=90),".Xuất sắc",IF(AND(F116&gt;=8,E116&gt;=80),"Giỏi",IF(AND(F116&gt;=7,E116&gt;=70),"Khá",IF(AND(F116&gt;=5,E116&gt;=50),"Trung bình","Yếu"))))</f>
        <v>Khá</v>
      </c>
      <c r="H116" s="12"/>
    </row>
    <row r="117" spans="1:8" ht="16.5">
      <c r="A117" s="8">
        <v>111</v>
      </c>
      <c r="B117" s="34" t="s">
        <v>909</v>
      </c>
      <c r="C117" s="19" t="s">
        <v>916</v>
      </c>
      <c r="D117" s="20" t="s">
        <v>17</v>
      </c>
      <c r="E117" s="25">
        <v>76</v>
      </c>
      <c r="F117" s="30">
        <v>7.7</v>
      </c>
      <c r="G117" s="10" t="str">
        <f>IF(AND(F117&gt;=9,E117&gt;=90),".Xuất sắc",IF(AND(F117&gt;=8,E117&gt;=80),"Giỏi",IF(AND(F117&gt;=7,E117&gt;=70),"Khá",IF(AND(F117&gt;=5,E117&gt;=50),"Trung bình","Yếu"))))</f>
        <v>Khá</v>
      </c>
      <c r="H117" s="12"/>
    </row>
    <row r="118" spans="1:8" ht="16.5">
      <c r="A118" s="8">
        <v>112</v>
      </c>
      <c r="B118" s="34" t="s">
        <v>909</v>
      </c>
      <c r="C118" s="19" t="s">
        <v>913</v>
      </c>
      <c r="D118" s="20" t="s">
        <v>248</v>
      </c>
      <c r="E118" s="25">
        <v>75.5</v>
      </c>
      <c r="F118" s="30">
        <v>7.7</v>
      </c>
      <c r="G118" s="10" t="str">
        <f>IF(AND(F118&gt;=9,E118&gt;=90),".Xuất sắc",IF(AND(F118&gt;=8,E118&gt;=80),"Giỏi",IF(AND(F118&gt;=7,E118&gt;=70),"Khá",IF(AND(F118&gt;=5,E118&gt;=50),"Trung bình","Yếu"))))</f>
        <v>Khá</v>
      </c>
      <c r="H118" s="12"/>
    </row>
    <row r="119" spans="1:8" ht="16.5">
      <c r="A119" s="8">
        <v>113</v>
      </c>
      <c r="B119" s="34" t="s">
        <v>909</v>
      </c>
      <c r="C119" s="19" t="s">
        <v>283</v>
      </c>
      <c r="D119" s="20" t="s">
        <v>31</v>
      </c>
      <c r="E119" s="25">
        <v>77.5</v>
      </c>
      <c r="F119" s="30">
        <v>7.68</v>
      </c>
      <c r="G119" s="10" t="str">
        <f>IF(AND(F119&gt;=9,E119&gt;=90),".Xuất sắc",IF(AND(F119&gt;=8,E119&gt;=80),"Giỏi",IF(AND(F119&gt;=7,E119&gt;=70),"Khá",IF(AND(F119&gt;=5,E119&gt;=50),"Trung bình","Yếu"))))</f>
        <v>Khá</v>
      </c>
      <c r="H119" s="12"/>
    </row>
    <row r="120" spans="1:8" ht="16.5">
      <c r="A120" s="8">
        <v>114</v>
      </c>
      <c r="B120" s="34" t="s">
        <v>909</v>
      </c>
      <c r="C120" s="19" t="s">
        <v>16</v>
      </c>
      <c r="D120" s="20" t="s">
        <v>49</v>
      </c>
      <c r="E120" s="25">
        <v>76</v>
      </c>
      <c r="F120" s="30">
        <v>7.68</v>
      </c>
      <c r="G120" s="10" t="str">
        <f>IF(AND(F120&gt;=9,E120&gt;=90),".Xuất sắc",IF(AND(F120&gt;=8,E120&gt;=80),"Giỏi",IF(AND(F120&gt;=7,E120&gt;=70),"Khá",IF(AND(F120&gt;=5,E120&gt;=50),"Trung bình","Yếu"))))</f>
        <v>Khá</v>
      </c>
      <c r="H120" s="12"/>
    </row>
    <row r="121" spans="1:8" ht="16.5">
      <c r="A121" s="8">
        <v>115</v>
      </c>
      <c r="B121" s="34" t="s">
        <v>909</v>
      </c>
      <c r="C121" s="19" t="s">
        <v>927</v>
      </c>
      <c r="D121" s="20" t="s">
        <v>90</v>
      </c>
      <c r="E121" s="25">
        <v>78</v>
      </c>
      <c r="F121" s="30">
        <v>7.67</v>
      </c>
      <c r="G121" s="10" t="str">
        <f>IF(AND(F121&gt;=9,E121&gt;=90),".Xuất sắc",IF(AND(F121&gt;=8,E121&gt;=80),"Giỏi",IF(AND(F121&gt;=7,E121&gt;=70),"Khá",IF(AND(F121&gt;=5,E121&gt;=50),"Trung bình","Yếu"))))</f>
        <v>Khá</v>
      </c>
      <c r="H121" s="12"/>
    </row>
    <row r="122" spans="1:8" ht="16.5">
      <c r="A122" s="8">
        <v>116</v>
      </c>
      <c r="B122" s="34" t="s">
        <v>909</v>
      </c>
      <c r="C122" s="19" t="s">
        <v>905</v>
      </c>
      <c r="D122" s="20" t="s">
        <v>918</v>
      </c>
      <c r="E122" s="25">
        <v>76</v>
      </c>
      <c r="F122" s="30">
        <v>7.67</v>
      </c>
      <c r="G122" s="10" t="str">
        <f>IF(AND(F122&gt;=9,E122&gt;=90),".Xuất sắc",IF(AND(F122&gt;=8,E122&gt;=80),"Giỏi",IF(AND(F122&gt;=7,E122&gt;=70),"Khá",IF(AND(F122&gt;=5,E122&gt;=50),"Trung bình","Yếu"))))</f>
        <v>Khá</v>
      </c>
      <c r="H122" s="12"/>
    </row>
    <row r="123" spans="1:8" ht="16.5">
      <c r="A123" s="8">
        <v>117</v>
      </c>
      <c r="B123" s="34" t="s">
        <v>909</v>
      </c>
      <c r="C123" s="19" t="s">
        <v>926</v>
      </c>
      <c r="D123" s="20" t="s">
        <v>90</v>
      </c>
      <c r="E123" s="25">
        <v>76.5</v>
      </c>
      <c r="F123" s="30">
        <v>7.62</v>
      </c>
      <c r="G123" s="10" t="str">
        <f>IF(AND(F123&gt;=9,E123&gt;=90),".Xuất sắc",IF(AND(F123&gt;=8,E123&gt;=80),"Giỏi",IF(AND(F123&gt;=7,E123&gt;=70),"Khá",IF(AND(F123&gt;=5,E123&gt;=50),"Trung bình","Yếu"))))</f>
        <v>Khá</v>
      </c>
      <c r="H123" s="12"/>
    </row>
    <row r="124" spans="1:8" ht="16.5">
      <c r="A124" s="8">
        <v>118</v>
      </c>
      <c r="B124" s="34" t="s">
        <v>909</v>
      </c>
      <c r="C124" s="19" t="s">
        <v>11</v>
      </c>
      <c r="D124" s="20" t="s">
        <v>49</v>
      </c>
      <c r="E124" s="25">
        <v>76</v>
      </c>
      <c r="F124" s="30">
        <v>7.62</v>
      </c>
      <c r="G124" s="10" t="str">
        <f>IF(AND(F124&gt;=9,E124&gt;=90),".Xuất sắc",IF(AND(F124&gt;=8,E124&gt;=80),"Giỏi",IF(AND(F124&gt;=7,E124&gt;=70),"Khá",IF(AND(F124&gt;=5,E124&gt;=50),"Trung bình","Yếu"))))</f>
        <v>Khá</v>
      </c>
      <c r="H124" s="12"/>
    </row>
    <row r="125" spans="1:8" ht="16.5">
      <c r="A125" s="8">
        <v>119</v>
      </c>
      <c r="B125" s="34" t="s">
        <v>909</v>
      </c>
      <c r="C125" s="19" t="s">
        <v>33</v>
      </c>
      <c r="D125" s="20" t="s">
        <v>64</v>
      </c>
      <c r="E125" s="25">
        <v>74.5</v>
      </c>
      <c r="F125" s="30">
        <v>7.6</v>
      </c>
      <c r="G125" s="10" t="str">
        <f>IF(AND(F125&gt;=9,E125&gt;=90),".Xuất sắc",IF(AND(F125&gt;=8,E125&gt;=80),"Giỏi",IF(AND(F125&gt;=7,E125&gt;=70),"Khá",IF(AND(F125&gt;=5,E125&gt;=50),"Trung bình","Yếu"))))</f>
        <v>Khá</v>
      </c>
      <c r="H125" s="12"/>
    </row>
    <row r="126" spans="1:8" ht="16.5">
      <c r="A126" s="8">
        <v>120</v>
      </c>
      <c r="B126" s="34" t="s">
        <v>909</v>
      </c>
      <c r="C126" s="19" t="s">
        <v>928</v>
      </c>
      <c r="D126" s="20" t="s">
        <v>929</v>
      </c>
      <c r="E126" s="25">
        <v>84</v>
      </c>
      <c r="F126" s="30">
        <v>7.57</v>
      </c>
      <c r="G126" s="10" t="str">
        <f>IF(AND(F126&gt;=9,E126&gt;=90),".Xuất sắc",IF(AND(F126&gt;=8,E126&gt;=80),"Giỏi",IF(AND(F126&gt;=7,E126&gt;=70),"Khá",IF(AND(F126&gt;=5,E126&gt;=50),"Trung bình","Yếu"))))</f>
        <v>Khá</v>
      </c>
      <c r="H126" s="12"/>
    </row>
    <row r="127" spans="1:8" ht="16.5">
      <c r="A127" s="8">
        <v>121</v>
      </c>
      <c r="B127" s="34" t="s">
        <v>909</v>
      </c>
      <c r="C127" s="19" t="s">
        <v>36</v>
      </c>
      <c r="D127" s="20" t="s">
        <v>90</v>
      </c>
      <c r="E127" s="25">
        <v>76</v>
      </c>
      <c r="F127" s="30">
        <v>7.57</v>
      </c>
      <c r="G127" s="10" t="str">
        <f>IF(AND(F127&gt;=9,E127&gt;=90),".Xuất sắc",IF(AND(F127&gt;=8,E127&gt;=80),"Giỏi",IF(AND(F127&gt;=7,E127&gt;=70),"Khá",IF(AND(F127&gt;=5,E127&gt;=50),"Trung bình","Yếu"))))</f>
        <v>Khá</v>
      </c>
      <c r="H127" s="12"/>
    </row>
    <row r="128" spans="1:8" ht="16.5">
      <c r="A128" s="8">
        <v>122</v>
      </c>
      <c r="B128" s="34" t="s">
        <v>909</v>
      </c>
      <c r="C128" s="19" t="s">
        <v>914</v>
      </c>
      <c r="D128" s="20" t="s">
        <v>248</v>
      </c>
      <c r="E128" s="25">
        <v>74</v>
      </c>
      <c r="F128" s="30">
        <v>7.57</v>
      </c>
      <c r="G128" s="10" t="str">
        <f>IF(AND(F128&gt;=9,E128&gt;=90),".Xuất sắc",IF(AND(F128&gt;=8,E128&gt;=80),"Giỏi",IF(AND(F128&gt;=7,E128&gt;=70),"Khá",IF(AND(F128&gt;=5,E128&gt;=50),"Trung bình","Yếu"))))</f>
        <v>Khá</v>
      </c>
      <c r="H128" s="12"/>
    </row>
    <row r="129" spans="1:8" ht="16.5">
      <c r="A129" s="8">
        <v>123</v>
      </c>
      <c r="B129" s="34" t="s">
        <v>909</v>
      </c>
      <c r="C129" s="19" t="s">
        <v>89</v>
      </c>
      <c r="D129" s="20" t="s">
        <v>38</v>
      </c>
      <c r="E129" s="25">
        <v>77</v>
      </c>
      <c r="F129" s="30">
        <v>7.53</v>
      </c>
      <c r="G129" s="10" t="str">
        <f>IF(AND(F129&gt;=9,E129&gt;=90),".Xuất sắc",IF(AND(F129&gt;=8,E129&gt;=80),"Giỏi",IF(AND(F129&gt;=7,E129&gt;=70),"Khá",IF(AND(F129&gt;=5,E129&gt;=50),"Trung bình","Yếu"))))</f>
        <v>Khá</v>
      </c>
      <c r="H129" s="12"/>
    </row>
    <row r="130" spans="1:8" ht="16.5">
      <c r="A130" s="8">
        <v>124</v>
      </c>
      <c r="B130" s="34" t="s">
        <v>909</v>
      </c>
      <c r="C130" s="19" t="s">
        <v>920</v>
      </c>
      <c r="D130" s="20" t="s">
        <v>323</v>
      </c>
      <c r="E130" s="25">
        <v>73.5</v>
      </c>
      <c r="F130" s="30">
        <v>7.52</v>
      </c>
      <c r="G130" s="10" t="str">
        <f>IF(AND(F130&gt;=9,E130&gt;=90),".Xuất sắc",IF(AND(F130&gt;=8,E130&gt;=80),"Giỏi",IF(AND(F130&gt;=7,E130&gt;=70),"Khá",IF(AND(F130&gt;=5,E130&gt;=50),"Trung bình","Yếu"))))</f>
        <v>Khá</v>
      </c>
      <c r="H130" s="12"/>
    </row>
    <row r="131" spans="1:8" ht="16.5">
      <c r="A131" s="8">
        <v>125</v>
      </c>
      <c r="B131" s="34" t="s">
        <v>909</v>
      </c>
      <c r="C131" s="19" t="s">
        <v>46</v>
      </c>
      <c r="D131" s="20" t="s">
        <v>31</v>
      </c>
      <c r="E131" s="25">
        <v>74</v>
      </c>
      <c r="F131" s="30">
        <v>7.47</v>
      </c>
      <c r="G131" s="10" t="str">
        <f>IF(AND(F131&gt;=9,E131&gt;=90),".Xuất sắc",IF(AND(F131&gt;=8,E131&gt;=80),"Giỏi",IF(AND(F131&gt;=7,E131&gt;=70),"Khá",IF(AND(F131&gt;=5,E131&gt;=50),"Trung bình","Yếu"))))</f>
        <v>Khá</v>
      </c>
      <c r="H131" s="12"/>
    </row>
    <row r="132" spans="1:8" ht="16.5">
      <c r="A132" s="8">
        <v>126</v>
      </c>
      <c r="B132" s="34" t="s">
        <v>909</v>
      </c>
      <c r="C132" s="19" t="s">
        <v>18</v>
      </c>
      <c r="D132" s="20" t="s">
        <v>92</v>
      </c>
      <c r="E132" s="25">
        <v>75</v>
      </c>
      <c r="F132" s="30">
        <v>7.35</v>
      </c>
      <c r="G132" s="10" t="str">
        <f>IF(AND(F132&gt;=9,E132&gt;=90),".Xuất sắc",IF(AND(F132&gt;=8,E132&gt;=80),"Giỏi",IF(AND(F132&gt;=7,E132&gt;=70),"Khá",IF(AND(F132&gt;=5,E132&gt;=50),"Trung bình","Yếu"))))</f>
        <v>Khá</v>
      </c>
      <c r="H132" s="12"/>
    </row>
    <row r="133" spans="1:8" ht="16.5">
      <c r="A133" s="8">
        <v>127</v>
      </c>
      <c r="B133" s="34" t="s">
        <v>931</v>
      </c>
      <c r="C133" s="19" t="s">
        <v>936</v>
      </c>
      <c r="D133" s="20" t="s">
        <v>40</v>
      </c>
      <c r="E133" s="25">
        <v>80</v>
      </c>
      <c r="F133" s="30">
        <v>8.32</v>
      </c>
      <c r="G133" s="10" t="str">
        <f>IF(AND(F133&gt;=9,E133&gt;=90),".Xuất sắc",IF(AND(F133&gt;=8,E133&gt;=80),"Giỏi",IF(AND(F133&gt;=7,E133&gt;=70),"Khá",IF(AND(F133&gt;=5,E133&gt;=50),"Trung bình","Yếu"))))</f>
        <v>Giỏi</v>
      </c>
      <c r="H133" s="12"/>
    </row>
    <row r="134" spans="1:8" ht="16.5">
      <c r="A134" s="8">
        <v>128</v>
      </c>
      <c r="B134" s="34" t="s">
        <v>931</v>
      </c>
      <c r="C134" s="19" t="s">
        <v>58</v>
      </c>
      <c r="D134" s="20" t="s">
        <v>64</v>
      </c>
      <c r="E134" s="25">
        <v>89.5</v>
      </c>
      <c r="F134" s="30">
        <v>8.25</v>
      </c>
      <c r="G134" s="10" t="str">
        <f>IF(AND(F134&gt;=9,E134&gt;=90),".Xuất sắc",IF(AND(F134&gt;=8,E134&gt;=80),"Giỏi",IF(AND(F134&gt;=7,E134&gt;=70),"Khá",IF(AND(F134&gt;=5,E134&gt;=50),"Trung bình","Yếu"))))</f>
        <v>Giỏi</v>
      </c>
      <c r="H134" s="12"/>
    </row>
    <row r="135" spans="1:8" ht="16.5">
      <c r="A135" s="8">
        <v>129</v>
      </c>
      <c r="B135" s="34" t="s">
        <v>931</v>
      </c>
      <c r="C135" s="19" t="s">
        <v>110</v>
      </c>
      <c r="D135" s="20" t="s">
        <v>85</v>
      </c>
      <c r="E135" s="25">
        <v>82</v>
      </c>
      <c r="F135" s="30">
        <v>8.23</v>
      </c>
      <c r="G135" s="10" t="str">
        <f>IF(AND(F135&gt;=9,E135&gt;=90),".Xuất sắc",IF(AND(F135&gt;=8,E135&gt;=80),"Giỏi",IF(AND(F135&gt;=7,E135&gt;=70),"Khá",IF(AND(F135&gt;=5,E135&gt;=50),"Trung bình","Yếu"))))</f>
        <v>Giỏi</v>
      </c>
      <c r="H135" s="12"/>
    </row>
    <row r="136" spans="1:8" ht="16.5">
      <c r="A136" s="8">
        <v>130</v>
      </c>
      <c r="B136" s="34" t="s">
        <v>931</v>
      </c>
      <c r="C136" s="19" t="s">
        <v>938</v>
      </c>
      <c r="D136" s="20" t="s">
        <v>136</v>
      </c>
      <c r="E136" s="25">
        <v>84.5</v>
      </c>
      <c r="F136" s="30">
        <v>8</v>
      </c>
      <c r="G136" s="10" t="str">
        <f>IF(AND(F136&gt;=9,E136&gt;=90),".Xuất sắc",IF(AND(F136&gt;=8,E136&gt;=80),"Giỏi",IF(AND(F136&gt;=7,E136&gt;=70),"Khá",IF(AND(F136&gt;=5,E136&gt;=50),"Trung bình","Yếu"))))</f>
        <v>Giỏi</v>
      </c>
      <c r="H136" s="12"/>
    </row>
    <row r="137" spans="1:8" ht="16.5">
      <c r="A137" s="8">
        <v>131</v>
      </c>
      <c r="B137" s="34" t="s">
        <v>931</v>
      </c>
      <c r="C137" s="19" t="s">
        <v>941</v>
      </c>
      <c r="D137" s="20" t="s">
        <v>123</v>
      </c>
      <c r="E137" s="25">
        <v>78</v>
      </c>
      <c r="F137" s="30">
        <v>8.1300000000000008</v>
      </c>
      <c r="G137" s="10" t="str">
        <f>IF(AND(F137&gt;=9,E137&gt;=90),".Xuất sắc",IF(AND(F137&gt;=8,E137&gt;=80),"Giỏi",IF(AND(F137&gt;=7,E137&gt;=70),"Khá",IF(AND(F137&gt;=5,E137&gt;=50),"Trung bình","Yếu"))))</f>
        <v>Khá</v>
      </c>
      <c r="H137" s="12"/>
    </row>
    <row r="138" spans="1:8" ht="16.5">
      <c r="A138" s="8">
        <v>132</v>
      </c>
      <c r="B138" s="34" t="s">
        <v>931</v>
      </c>
      <c r="C138" s="19" t="s">
        <v>36</v>
      </c>
      <c r="D138" s="20" t="s">
        <v>22</v>
      </c>
      <c r="E138" s="25">
        <v>78.5</v>
      </c>
      <c r="F138" s="30">
        <v>8.0500000000000007</v>
      </c>
      <c r="G138" s="10" t="str">
        <f>IF(AND(F138&gt;=9,E138&gt;=90),".Xuất sắc",IF(AND(F138&gt;=8,E138&gt;=80),"Giỏi",IF(AND(F138&gt;=7,E138&gt;=70),"Khá",IF(AND(F138&gt;=5,E138&gt;=50),"Trung bình","Yếu"))))</f>
        <v>Khá</v>
      </c>
      <c r="H138" s="12"/>
    </row>
    <row r="139" spans="1:8" ht="16.5">
      <c r="A139" s="8">
        <v>133</v>
      </c>
      <c r="B139" s="34" t="s">
        <v>931</v>
      </c>
      <c r="C139" s="19" t="s">
        <v>36</v>
      </c>
      <c r="D139" s="20" t="s">
        <v>10</v>
      </c>
      <c r="E139" s="25">
        <v>78</v>
      </c>
      <c r="F139" s="30">
        <v>7.98</v>
      </c>
      <c r="G139" s="10" t="str">
        <f>IF(AND(F139&gt;=9,E139&gt;=90),".Xuất sắc",IF(AND(F139&gt;=8,E139&gt;=80),"Giỏi",IF(AND(F139&gt;=7,E139&gt;=70),"Khá",IF(AND(F139&gt;=5,E139&gt;=50),"Trung bình","Yếu"))))</f>
        <v>Khá</v>
      </c>
      <c r="H139" s="12"/>
    </row>
    <row r="140" spans="1:8" ht="16.5">
      <c r="A140" s="8">
        <v>134</v>
      </c>
      <c r="B140" s="34" t="s">
        <v>931</v>
      </c>
      <c r="C140" s="19" t="s">
        <v>18</v>
      </c>
      <c r="D140" s="20" t="s">
        <v>103</v>
      </c>
      <c r="E140" s="25">
        <v>78.5</v>
      </c>
      <c r="F140" s="30">
        <v>7.93</v>
      </c>
      <c r="G140" s="10" t="str">
        <f>IF(AND(F140&gt;=9,E140&gt;=90),".Xuất sắc",IF(AND(F140&gt;=8,E140&gt;=80),"Giỏi",IF(AND(F140&gt;=7,E140&gt;=70),"Khá",IF(AND(F140&gt;=5,E140&gt;=50),"Trung bình","Yếu"))))</f>
        <v>Khá</v>
      </c>
      <c r="H140" s="12"/>
    </row>
    <row r="141" spans="1:8" ht="16.5">
      <c r="A141" s="8">
        <v>135</v>
      </c>
      <c r="B141" s="34" t="s">
        <v>931</v>
      </c>
      <c r="C141" s="19" t="s">
        <v>11</v>
      </c>
      <c r="D141" s="20" t="s">
        <v>44</v>
      </c>
      <c r="E141" s="25">
        <v>77.5</v>
      </c>
      <c r="F141" s="30">
        <v>7.93</v>
      </c>
      <c r="G141" s="10" t="str">
        <f>IF(AND(F141&gt;=9,E141&gt;=90),".Xuất sắc",IF(AND(F141&gt;=8,E141&gt;=80),"Giỏi",IF(AND(F141&gt;=7,E141&gt;=70),"Khá",IF(AND(F141&gt;=5,E141&gt;=50),"Trung bình","Yếu"))))</f>
        <v>Khá</v>
      </c>
      <c r="H141" s="12"/>
    </row>
    <row r="142" spans="1:8" ht="16.5">
      <c r="A142" s="8">
        <v>136</v>
      </c>
      <c r="B142" s="34" t="s">
        <v>931</v>
      </c>
      <c r="C142" s="19" t="s">
        <v>43</v>
      </c>
      <c r="D142" s="20" t="s">
        <v>940</v>
      </c>
      <c r="E142" s="25">
        <v>77</v>
      </c>
      <c r="F142" s="30">
        <v>7.92</v>
      </c>
      <c r="G142" s="10" t="str">
        <f>IF(AND(F142&gt;=9,E142&gt;=90),".Xuất sắc",IF(AND(F142&gt;=8,E142&gt;=80),"Giỏi",IF(AND(F142&gt;=7,E142&gt;=70),"Khá",IF(AND(F142&gt;=5,E142&gt;=50),"Trung bình","Yếu"))))</f>
        <v>Khá</v>
      </c>
      <c r="H142" s="12"/>
    </row>
    <row r="143" spans="1:8" ht="16.5">
      <c r="A143" s="8">
        <v>137</v>
      </c>
      <c r="B143" s="34" t="s">
        <v>931</v>
      </c>
      <c r="C143" s="19" t="s">
        <v>939</v>
      </c>
      <c r="D143" s="20" t="s">
        <v>124</v>
      </c>
      <c r="E143" s="25">
        <v>77.5</v>
      </c>
      <c r="F143" s="30">
        <v>7.85</v>
      </c>
      <c r="G143" s="10" t="str">
        <f>IF(AND(F143&gt;=9,E143&gt;=90),".Xuất sắc",IF(AND(F143&gt;=8,E143&gt;=80),"Giỏi",IF(AND(F143&gt;=7,E143&gt;=70),"Khá",IF(AND(F143&gt;=5,E143&gt;=50),"Trung bình","Yếu"))))</f>
        <v>Khá</v>
      </c>
      <c r="H143" s="12"/>
    </row>
    <row r="144" spans="1:8" ht="16.5">
      <c r="A144" s="8">
        <v>138</v>
      </c>
      <c r="B144" s="34" t="s">
        <v>931</v>
      </c>
      <c r="C144" s="19" t="s">
        <v>895</v>
      </c>
      <c r="D144" s="20" t="s">
        <v>901</v>
      </c>
      <c r="E144" s="25">
        <v>75</v>
      </c>
      <c r="F144" s="30">
        <v>7.83</v>
      </c>
      <c r="G144" s="10" t="str">
        <f>IF(AND(F144&gt;=9,E144&gt;=90),".Xuất sắc",IF(AND(F144&gt;=8,E144&gt;=80),"Giỏi",IF(AND(F144&gt;=7,E144&gt;=70),"Khá",IF(AND(F144&gt;=5,E144&gt;=50),"Trung bình","Yếu"))))</f>
        <v>Khá</v>
      </c>
      <c r="H144" s="12"/>
    </row>
    <row r="145" spans="1:8" ht="16.5">
      <c r="A145" s="8">
        <v>139</v>
      </c>
      <c r="B145" s="34" t="s">
        <v>931</v>
      </c>
      <c r="C145" s="19" t="s">
        <v>137</v>
      </c>
      <c r="D145" s="20" t="s">
        <v>934</v>
      </c>
      <c r="E145" s="25">
        <v>73.5</v>
      </c>
      <c r="F145" s="30">
        <v>7.83</v>
      </c>
      <c r="G145" s="10" t="str">
        <f>IF(AND(F145&gt;=9,E145&gt;=90),".Xuất sắc",IF(AND(F145&gt;=8,E145&gt;=80),"Giỏi",IF(AND(F145&gt;=7,E145&gt;=70),"Khá",IF(AND(F145&gt;=5,E145&gt;=50),"Trung bình","Yếu"))))</f>
        <v>Khá</v>
      </c>
      <c r="H145" s="12"/>
    </row>
    <row r="146" spans="1:8" ht="16.5">
      <c r="A146" s="8">
        <v>140</v>
      </c>
      <c r="B146" s="34" t="s">
        <v>931</v>
      </c>
      <c r="C146" s="19" t="s">
        <v>905</v>
      </c>
      <c r="D146" s="20" t="s">
        <v>277</v>
      </c>
      <c r="E146" s="25">
        <v>78</v>
      </c>
      <c r="F146" s="30">
        <v>7.82</v>
      </c>
      <c r="G146" s="10" t="str">
        <f>IF(AND(F146&gt;=9,E146&gt;=90),".Xuất sắc",IF(AND(F146&gt;=8,E146&gt;=80),"Giỏi",IF(AND(F146&gt;=7,E146&gt;=70),"Khá",IF(AND(F146&gt;=5,E146&gt;=50),"Trung bình","Yếu"))))</f>
        <v>Khá</v>
      </c>
      <c r="H146" s="12"/>
    </row>
    <row r="147" spans="1:8" ht="16.5">
      <c r="A147" s="8">
        <v>141</v>
      </c>
      <c r="B147" s="34" t="s">
        <v>931</v>
      </c>
      <c r="C147" s="19" t="s">
        <v>104</v>
      </c>
      <c r="D147" s="20" t="s">
        <v>53</v>
      </c>
      <c r="E147" s="25">
        <v>72.5</v>
      </c>
      <c r="F147" s="30">
        <v>7.78</v>
      </c>
      <c r="G147" s="10" t="str">
        <f>IF(AND(F147&gt;=9,E147&gt;=90),".Xuất sắc",IF(AND(F147&gt;=8,E147&gt;=80),"Giỏi",IF(AND(F147&gt;=7,E147&gt;=70),"Khá",IF(AND(F147&gt;=5,E147&gt;=50),"Trung bình","Yếu"))))</f>
        <v>Khá</v>
      </c>
      <c r="H147" s="12"/>
    </row>
    <row r="148" spans="1:8" ht="16.5">
      <c r="A148" s="8">
        <v>142</v>
      </c>
      <c r="B148" s="34" t="s">
        <v>931</v>
      </c>
      <c r="C148" s="19" t="s">
        <v>935</v>
      </c>
      <c r="D148" s="20" t="s">
        <v>101</v>
      </c>
      <c r="E148" s="25">
        <v>72.5</v>
      </c>
      <c r="F148" s="30">
        <v>7.75</v>
      </c>
      <c r="G148" s="10" t="str">
        <f>IF(AND(F148&gt;=9,E148&gt;=90),".Xuất sắc",IF(AND(F148&gt;=8,E148&gt;=80),"Giỏi",IF(AND(F148&gt;=7,E148&gt;=70),"Khá",IF(AND(F148&gt;=5,E148&gt;=50),"Trung bình","Yếu"))))</f>
        <v>Khá</v>
      </c>
      <c r="H148" s="12"/>
    </row>
    <row r="149" spans="1:8" ht="16.5">
      <c r="A149" s="8">
        <v>143</v>
      </c>
      <c r="B149" s="34" t="s">
        <v>931</v>
      </c>
      <c r="C149" s="19" t="s">
        <v>63</v>
      </c>
      <c r="D149" s="20" t="s">
        <v>933</v>
      </c>
      <c r="E149" s="25">
        <v>72.5</v>
      </c>
      <c r="F149" s="30">
        <v>7.72</v>
      </c>
      <c r="G149" s="10" t="str">
        <f>IF(AND(F149&gt;=9,E149&gt;=90),".Xuất sắc",IF(AND(F149&gt;=8,E149&gt;=80),"Giỏi",IF(AND(F149&gt;=7,E149&gt;=70),"Khá",IF(AND(F149&gt;=5,E149&gt;=50),"Trung bình","Yếu"))))</f>
        <v>Khá</v>
      </c>
      <c r="H149" s="12"/>
    </row>
    <row r="150" spans="1:8" ht="16.5">
      <c r="A150" s="8">
        <v>144</v>
      </c>
      <c r="B150" s="34" t="s">
        <v>931</v>
      </c>
      <c r="C150" s="19" t="s">
        <v>11</v>
      </c>
      <c r="D150" s="20" t="s">
        <v>932</v>
      </c>
      <c r="E150" s="25">
        <v>75</v>
      </c>
      <c r="F150" s="30">
        <v>7.7</v>
      </c>
      <c r="G150" s="10" t="str">
        <f>IF(AND(F150&gt;=9,E150&gt;=90),".Xuất sắc",IF(AND(F150&gt;=8,E150&gt;=80),"Giỏi",IF(AND(F150&gt;=7,E150&gt;=70),"Khá",IF(AND(F150&gt;=5,E150&gt;=50),"Trung bình","Yếu"))))</f>
        <v>Khá</v>
      </c>
      <c r="H150" s="12"/>
    </row>
    <row r="151" spans="1:8" ht="16.5">
      <c r="A151" s="8">
        <v>145</v>
      </c>
      <c r="B151" s="34" t="s">
        <v>931</v>
      </c>
      <c r="C151" s="19" t="s">
        <v>937</v>
      </c>
      <c r="D151" s="20" t="s">
        <v>844</v>
      </c>
      <c r="E151" s="25">
        <v>73.5</v>
      </c>
      <c r="F151" s="30">
        <v>7.7</v>
      </c>
      <c r="G151" s="10" t="str">
        <f>IF(AND(F151&gt;=9,E151&gt;=90),".Xuất sắc",IF(AND(F151&gt;=8,E151&gt;=80),"Giỏi",IF(AND(F151&gt;=7,E151&gt;=70),"Khá",IF(AND(F151&gt;=5,E151&gt;=50),"Trung bình","Yếu"))))</f>
        <v>Khá</v>
      </c>
      <c r="H151" s="12"/>
    </row>
    <row r="152" spans="1:8" ht="16.5">
      <c r="A152" s="8">
        <v>146</v>
      </c>
      <c r="B152" s="34" t="s">
        <v>931</v>
      </c>
      <c r="C152" s="19" t="s">
        <v>878</v>
      </c>
      <c r="D152" s="20" t="s">
        <v>19</v>
      </c>
      <c r="E152" s="25">
        <v>72.5</v>
      </c>
      <c r="F152" s="30">
        <v>7.68</v>
      </c>
      <c r="G152" s="10" t="str">
        <f>IF(AND(F152&gt;=9,E152&gt;=90),".Xuất sắc",IF(AND(F152&gt;=8,E152&gt;=80),"Giỏi",IF(AND(F152&gt;=7,E152&gt;=70),"Khá",IF(AND(F152&gt;=5,E152&gt;=50),"Trung bình","Yếu"))))</f>
        <v>Khá</v>
      </c>
      <c r="H152" s="12"/>
    </row>
    <row r="153" spans="1:8" ht="16.5">
      <c r="A153" s="8">
        <v>147</v>
      </c>
      <c r="B153" s="34" t="s">
        <v>931</v>
      </c>
      <c r="C153" s="19" t="s">
        <v>23</v>
      </c>
      <c r="D153" s="20" t="s">
        <v>24</v>
      </c>
      <c r="E153" s="25">
        <v>72.5</v>
      </c>
      <c r="F153" s="30">
        <v>7.67</v>
      </c>
      <c r="G153" s="10" t="str">
        <f>IF(AND(F153&gt;=9,E153&gt;=90),".Xuất sắc",IF(AND(F153&gt;=8,E153&gt;=80),"Giỏi",IF(AND(F153&gt;=7,E153&gt;=70),"Khá",IF(AND(F153&gt;=5,E153&gt;=50),"Trung bình","Yếu"))))</f>
        <v>Khá</v>
      </c>
      <c r="H153" s="12"/>
    </row>
    <row r="154" spans="1:8" ht="16.5">
      <c r="A154" s="8">
        <v>148</v>
      </c>
      <c r="B154" s="34" t="s">
        <v>931</v>
      </c>
      <c r="C154" s="19" t="s">
        <v>23</v>
      </c>
      <c r="D154" s="20" t="s">
        <v>81</v>
      </c>
      <c r="E154" s="25">
        <v>78</v>
      </c>
      <c r="F154" s="30">
        <v>7.62</v>
      </c>
      <c r="G154" s="10" t="str">
        <f>IF(AND(F154&gt;=9,E154&gt;=90),".Xuất sắc",IF(AND(F154&gt;=8,E154&gt;=80),"Giỏi",IF(AND(F154&gt;=7,E154&gt;=70),"Khá",IF(AND(F154&gt;=5,E154&gt;=50),"Trung bình","Yếu"))))</f>
        <v>Khá</v>
      </c>
      <c r="H154" s="12"/>
    </row>
    <row r="155" spans="1:8" ht="16.5">
      <c r="A155" s="8">
        <v>149</v>
      </c>
      <c r="B155" s="34" t="s">
        <v>931</v>
      </c>
      <c r="C155" s="19" t="s">
        <v>11</v>
      </c>
      <c r="D155" s="20" t="s">
        <v>59</v>
      </c>
      <c r="E155" s="25">
        <v>72.5</v>
      </c>
      <c r="F155" s="30">
        <v>7.62</v>
      </c>
      <c r="G155" s="10" t="str">
        <f>IF(AND(F155&gt;=9,E155&gt;=90),".Xuất sắc",IF(AND(F155&gt;=8,E155&gt;=80),"Giỏi",IF(AND(F155&gt;=7,E155&gt;=70),"Khá",IF(AND(F155&gt;=5,E155&gt;=50),"Trung bình","Yếu"))))</f>
        <v>Khá</v>
      </c>
      <c r="H155" s="12"/>
    </row>
    <row r="156" spans="1:8" ht="16.5">
      <c r="A156" s="8">
        <v>150</v>
      </c>
      <c r="B156" s="34" t="s">
        <v>931</v>
      </c>
      <c r="C156" s="19" t="s">
        <v>252</v>
      </c>
      <c r="D156" s="20" t="s">
        <v>19</v>
      </c>
      <c r="E156" s="25">
        <v>72.5</v>
      </c>
      <c r="F156" s="30">
        <v>7.58</v>
      </c>
      <c r="G156" s="10" t="str">
        <f>IF(AND(F156&gt;=9,E156&gt;=90),".Xuất sắc",IF(AND(F156&gt;=8,E156&gt;=80),"Giỏi",IF(AND(F156&gt;=7,E156&gt;=70),"Khá",IF(AND(F156&gt;=5,E156&gt;=50),"Trung bình","Yếu"))))</f>
        <v>Khá</v>
      </c>
      <c r="H156" s="12"/>
    </row>
    <row r="157" spans="1:8" ht="16.5">
      <c r="A157" s="8">
        <v>151</v>
      </c>
      <c r="B157" s="34" t="s">
        <v>931</v>
      </c>
      <c r="C157" s="19" t="s">
        <v>23</v>
      </c>
      <c r="D157" s="20" t="s">
        <v>25</v>
      </c>
      <c r="E157" s="25">
        <v>72.5</v>
      </c>
      <c r="F157" s="30">
        <v>7.57</v>
      </c>
      <c r="G157" s="10" t="str">
        <f>IF(AND(F157&gt;=9,E157&gt;=90),".Xuất sắc",IF(AND(F157&gt;=8,E157&gt;=80),"Giỏi",IF(AND(F157&gt;=7,E157&gt;=70),"Khá",IF(AND(F157&gt;=5,E157&gt;=50),"Trung bình","Yếu"))))</f>
        <v>Khá</v>
      </c>
      <c r="H157" s="12"/>
    </row>
    <row r="158" spans="1:8" ht="16.5">
      <c r="A158" s="8">
        <v>152</v>
      </c>
      <c r="B158" s="34" t="s">
        <v>931</v>
      </c>
      <c r="C158" s="19" t="s">
        <v>142</v>
      </c>
      <c r="D158" s="20" t="s">
        <v>32</v>
      </c>
      <c r="E158" s="25">
        <v>72.5</v>
      </c>
      <c r="F158" s="30">
        <v>7.57</v>
      </c>
      <c r="G158" s="10" t="str">
        <f>IF(AND(F158&gt;=9,E158&gt;=90),".Xuất sắc",IF(AND(F158&gt;=8,E158&gt;=80),"Giỏi",IF(AND(F158&gt;=7,E158&gt;=70),"Khá",IF(AND(F158&gt;=5,E158&gt;=50),"Trung bình","Yếu"))))</f>
        <v>Khá</v>
      </c>
      <c r="H158" s="12"/>
    </row>
    <row r="159" spans="1:8" ht="16.5">
      <c r="A159" s="8">
        <v>153</v>
      </c>
      <c r="B159" s="34" t="s">
        <v>931</v>
      </c>
      <c r="C159" s="19" t="s">
        <v>11</v>
      </c>
      <c r="D159" s="20" t="s">
        <v>64</v>
      </c>
      <c r="E159" s="25">
        <v>72.5</v>
      </c>
      <c r="F159" s="30">
        <v>7.57</v>
      </c>
      <c r="G159" s="10" t="str">
        <f>IF(AND(F159&gt;=9,E159&gt;=90),".Xuất sắc",IF(AND(F159&gt;=8,E159&gt;=80),"Giỏi",IF(AND(F159&gt;=7,E159&gt;=70),"Khá",IF(AND(F159&gt;=5,E159&gt;=50),"Trung bình","Yếu"))))</f>
        <v>Khá</v>
      </c>
      <c r="H159" s="12"/>
    </row>
    <row r="160" spans="1:8" ht="16.5">
      <c r="A160" s="8">
        <v>154</v>
      </c>
      <c r="B160" s="34" t="s">
        <v>931</v>
      </c>
      <c r="C160" s="19" t="s">
        <v>63</v>
      </c>
      <c r="D160" s="20" t="s">
        <v>73</v>
      </c>
      <c r="E160" s="25">
        <v>72.5</v>
      </c>
      <c r="F160" s="30">
        <v>7.55</v>
      </c>
      <c r="G160" s="10" t="str">
        <f>IF(AND(F160&gt;=9,E160&gt;=90),".Xuất sắc",IF(AND(F160&gt;=8,E160&gt;=80),"Giỏi",IF(AND(F160&gt;=7,E160&gt;=70),"Khá",IF(AND(F160&gt;=5,E160&gt;=50),"Trung bình","Yếu"))))</f>
        <v>Khá</v>
      </c>
      <c r="H160" s="12"/>
    </row>
    <row r="161" spans="1:8" ht="16.5">
      <c r="A161" s="8">
        <v>155</v>
      </c>
      <c r="B161" s="34" t="s">
        <v>931</v>
      </c>
      <c r="C161" s="19" t="s">
        <v>11</v>
      </c>
      <c r="D161" s="20" t="s">
        <v>101</v>
      </c>
      <c r="E161" s="25">
        <v>72.5</v>
      </c>
      <c r="F161" s="30">
        <v>7.53</v>
      </c>
      <c r="G161" s="10" t="str">
        <f>IF(AND(F161&gt;=9,E161&gt;=90),".Xuất sắc",IF(AND(F161&gt;=8,E161&gt;=80),"Giỏi",IF(AND(F161&gt;=7,E161&gt;=70),"Khá",IF(AND(F161&gt;=5,E161&gt;=50),"Trung bình","Yếu"))))</f>
        <v>Khá</v>
      </c>
      <c r="H161" s="12"/>
    </row>
    <row r="162" spans="1:8" ht="16.5">
      <c r="A162" s="8">
        <v>156</v>
      </c>
      <c r="B162" s="34" t="s">
        <v>931</v>
      </c>
      <c r="C162" s="19" t="s">
        <v>82</v>
      </c>
      <c r="D162" s="20" t="s">
        <v>308</v>
      </c>
      <c r="E162" s="25">
        <v>73</v>
      </c>
      <c r="F162" s="30">
        <v>7.52</v>
      </c>
      <c r="G162" s="10" t="str">
        <f>IF(AND(F162&gt;=9,E162&gt;=90),".Xuất sắc",IF(AND(F162&gt;=8,E162&gt;=80),"Giỏi",IF(AND(F162&gt;=7,E162&gt;=70),"Khá",IF(AND(F162&gt;=5,E162&gt;=50),"Trung bình","Yếu"))))</f>
        <v>Khá</v>
      </c>
      <c r="H162" s="12"/>
    </row>
    <row r="163" spans="1:8" ht="16.5">
      <c r="A163" s="8">
        <v>157</v>
      </c>
      <c r="B163" s="34" t="s">
        <v>931</v>
      </c>
      <c r="C163" s="19" t="s">
        <v>11</v>
      </c>
      <c r="D163" s="20" t="s">
        <v>105</v>
      </c>
      <c r="E163" s="25">
        <v>73</v>
      </c>
      <c r="F163" s="30">
        <v>7.35</v>
      </c>
      <c r="G163" s="10" t="str">
        <f>IF(AND(F163&gt;=9,E163&gt;=90),".Xuất sắc",IF(AND(F163&gt;=8,E163&gt;=80),"Giỏi",IF(AND(F163&gt;=7,E163&gt;=70),"Khá",IF(AND(F163&gt;=5,E163&gt;=50),"Trung bình","Yếu"))))</f>
        <v>Khá</v>
      </c>
      <c r="H163" s="12"/>
    </row>
    <row r="164" spans="1:8" ht="16.5">
      <c r="A164" s="8">
        <v>158</v>
      </c>
      <c r="B164" s="34" t="s">
        <v>931</v>
      </c>
      <c r="C164" s="19" t="s">
        <v>16</v>
      </c>
      <c r="D164" s="20" t="s">
        <v>77</v>
      </c>
      <c r="E164" s="25">
        <v>72.5</v>
      </c>
      <c r="F164" s="30">
        <v>7.23</v>
      </c>
      <c r="G164" s="10" t="str">
        <f>IF(AND(F164&gt;=9,E164&gt;=90),".Xuất sắc",IF(AND(F164&gt;=8,E164&gt;=80),"Giỏi",IF(AND(F164&gt;=7,E164&gt;=70),"Khá",IF(AND(F164&gt;=5,E164&gt;=50),"Trung bình","Yếu"))))</f>
        <v>Khá</v>
      </c>
      <c r="H164" s="12"/>
    </row>
    <row r="165" spans="1:8" ht="16.5">
      <c r="A165" s="8">
        <v>159</v>
      </c>
      <c r="B165" s="34" t="s">
        <v>942</v>
      </c>
      <c r="C165" s="19" t="s">
        <v>953</v>
      </c>
      <c r="D165" s="20" t="s">
        <v>40</v>
      </c>
      <c r="E165" s="25">
        <v>90.5</v>
      </c>
      <c r="F165" s="30">
        <v>9.1300000000000008</v>
      </c>
      <c r="G165" s="10" t="str">
        <f>IF(AND(F165&gt;=9,E165&gt;=90),".Xuất sắc",IF(AND(F165&gt;=8,E165&gt;=80),"Giỏi",IF(AND(F165&gt;=7,E165&gt;=70),"Khá",IF(AND(F165&gt;=5,E165&gt;=50),"Trung bình","Yếu"))))</f>
        <v>.Xuất sắc</v>
      </c>
      <c r="H165" s="12"/>
    </row>
    <row r="166" spans="1:8" ht="16.5">
      <c r="A166" s="8">
        <v>160</v>
      </c>
      <c r="B166" s="34" t="s">
        <v>942</v>
      </c>
      <c r="C166" s="19" t="s">
        <v>174</v>
      </c>
      <c r="D166" s="20" t="s">
        <v>773</v>
      </c>
      <c r="E166" s="25">
        <v>80</v>
      </c>
      <c r="F166" s="30">
        <v>8.4499999999999993</v>
      </c>
      <c r="G166" s="10" t="str">
        <f>IF(AND(F166&gt;=9,E166&gt;=90),".Xuất sắc",IF(AND(F166&gt;=8,E166&gt;=80),"Giỏi",IF(AND(F166&gt;=7,E166&gt;=70),"Khá",IF(AND(F166&gt;=5,E166&gt;=50),"Trung bình","Yếu"))))</f>
        <v>Giỏi</v>
      </c>
      <c r="H166" s="12"/>
    </row>
    <row r="167" spans="1:8" ht="16.5">
      <c r="A167" s="8">
        <v>161</v>
      </c>
      <c r="B167" s="34" t="s">
        <v>942</v>
      </c>
      <c r="C167" s="19" t="s">
        <v>63</v>
      </c>
      <c r="D167" s="20" t="s">
        <v>124</v>
      </c>
      <c r="E167" s="25">
        <v>84.5</v>
      </c>
      <c r="F167" s="30">
        <v>8.25</v>
      </c>
      <c r="G167" s="10" t="str">
        <f>IF(AND(F167&gt;=9,E167&gt;=90),".Xuất sắc",IF(AND(F167&gt;=8,E167&gt;=80),"Giỏi",IF(AND(F167&gt;=7,E167&gt;=70),"Khá",IF(AND(F167&gt;=5,E167&gt;=50),"Trung bình","Yếu"))))</f>
        <v>Giỏi</v>
      </c>
      <c r="H167" s="12"/>
    </row>
    <row r="168" spans="1:8" ht="16.5">
      <c r="A168" s="8">
        <v>162</v>
      </c>
      <c r="B168" s="34" t="s">
        <v>942</v>
      </c>
      <c r="C168" s="19" t="s">
        <v>36</v>
      </c>
      <c r="D168" s="20" t="s">
        <v>31</v>
      </c>
      <c r="E168" s="25">
        <v>81</v>
      </c>
      <c r="F168" s="30">
        <v>8.09</v>
      </c>
      <c r="G168" s="10" t="str">
        <f>IF(AND(F168&gt;=9,E168&gt;=90),".Xuất sắc",IF(AND(F168&gt;=8,E168&gt;=80),"Giỏi",IF(AND(F168&gt;=7,E168&gt;=70),"Khá",IF(AND(F168&gt;=5,E168&gt;=50),"Trung bình","Yếu"))))</f>
        <v>Giỏi</v>
      </c>
      <c r="H168" s="12"/>
    </row>
    <row r="169" spans="1:8" ht="16.5">
      <c r="A169" s="8">
        <v>163</v>
      </c>
      <c r="B169" s="34" t="s">
        <v>942</v>
      </c>
      <c r="C169" s="19" t="s">
        <v>294</v>
      </c>
      <c r="D169" s="20" t="s">
        <v>97</v>
      </c>
      <c r="E169" s="25">
        <v>75.5</v>
      </c>
      <c r="F169" s="30">
        <v>8.25</v>
      </c>
      <c r="G169" s="10" t="str">
        <f>IF(AND(F169&gt;=9,E169&gt;=90),".Xuất sắc",IF(AND(F169&gt;=8,E169&gt;=80),"Giỏi",IF(AND(F169&gt;=7,E169&gt;=70),"Khá",IF(AND(F169&gt;=5,E169&gt;=50),"Trung bình","Yếu"))))</f>
        <v>Khá</v>
      </c>
      <c r="H169" s="12"/>
    </row>
    <row r="170" spans="1:8" ht="16.5">
      <c r="A170" s="8">
        <v>164</v>
      </c>
      <c r="B170" s="34" t="s">
        <v>942</v>
      </c>
      <c r="C170" s="19" t="s">
        <v>23</v>
      </c>
      <c r="D170" s="20" t="s">
        <v>947</v>
      </c>
      <c r="E170" s="25">
        <v>75.5</v>
      </c>
      <c r="F170" s="30">
        <v>8.23</v>
      </c>
      <c r="G170" s="10" t="str">
        <f>IF(AND(F170&gt;=9,E170&gt;=90),".Xuất sắc",IF(AND(F170&gt;=8,E170&gt;=80),"Giỏi",IF(AND(F170&gt;=7,E170&gt;=70),"Khá",IF(AND(F170&gt;=5,E170&gt;=50),"Trung bình","Yếu"))))</f>
        <v>Khá</v>
      </c>
      <c r="H170" s="12"/>
    </row>
    <row r="171" spans="1:8" ht="16.5">
      <c r="A171" s="8">
        <v>165</v>
      </c>
      <c r="B171" s="34" t="s">
        <v>942</v>
      </c>
      <c r="C171" s="19" t="s">
        <v>621</v>
      </c>
      <c r="D171" s="20" t="s">
        <v>948</v>
      </c>
      <c r="E171" s="25">
        <v>74.5</v>
      </c>
      <c r="F171" s="30">
        <v>8.23</v>
      </c>
      <c r="G171" s="10" t="str">
        <f>IF(AND(F171&gt;=9,E171&gt;=90),".Xuất sắc",IF(AND(F171&gt;=8,E171&gt;=80),"Giỏi",IF(AND(F171&gt;=7,E171&gt;=70),"Khá",IF(AND(F171&gt;=5,E171&gt;=50),"Trung bình","Yếu"))))</f>
        <v>Khá</v>
      </c>
      <c r="H171" s="12"/>
    </row>
    <row r="172" spans="1:8" ht="16.5">
      <c r="A172" s="8">
        <v>166</v>
      </c>
      <c r="B172" s="34" t="s">
        <v>942</v>
      </c>
      <c r="C172" s="19" t="s">
        <v>957</v>
      </c>
      <c r="D172" s="20" t="s">
        <v>27</v>
      </c>
      <c r="E172" s="25">
        <v>73.5</v>
      </c>
      <c r="F172" s="30">
        <v>8.11</v>
      </c>
      <c r="G172" s="10" t="str">
        <f>IF(AND(F172&gt;=9,E172&gt;=90),".Xuất sắc",IF(AND(F172&gt;=8,E172&gt;=80),"Giỏi",IF(AND(F172&gt;=7,E172&gt;=70),"Khá",IF(AND(F172&gt;=5,E172&gt;=50),"Trung bình","Yếu"))))</f>
        <v>Khá</v>
      </c>
      <c r="H172" s="12"/>
    </row>
    <row r="173" spans="1:8" ht="16.5">
      <c r="A173" s="8">
        <v>167</v>
      </c>
      <c r="B173" s="34" t="s">
        <v>942</v>
      </c>
      <c r="C173" s="19" t="s">
        <v>952</v>
      </c>
      <c r="D173" s="20" t="s">
        <v>64</v>
      </c>
      <c r="E173" s="25">
        <v>77.5</v>
      </c>
      <c r="F173" s="30">
        <v>8.08</v>
      </c>
      <c r="G173" s="10" t="str">
        <f>IF(AND(F173&gt;=9,E173&gt;=90),".Xuất sắc",IF(AND(F173&gt;=8,E173&gt;=80),"Giỏi",IF(AND(F173&gt;=7,E173&gt;=70),"Khá",IF(AND(F173&gt;=5,E173&gt;=50),"Trung bình","Yếu"))))</f>
        <v>Khá</v>
      </c>
      <c r="H173" s="12"/>
    </row>
    <row r="174" spans="1:8" ht="16.5">
      <c r="A174" s="8">
        <v>168</v>
      </c>
      <c r="B174" s="34" t="s">
        <v>942</v>
      </c>
      <c r="C174" s="19" t="s">
        <v>958</v>
      </c>
      <c r="D174" s="20" t="s">
        <v>70</v>
      </c>
      <c r="E174" s="25">
        <v>73.5</v>
      </c>
      <c r="F174" s="30">
        <v>8.02</v>
      </c>
      <c r="G174" s="10" t="str">
        <f>IF(AND(F174&gt;=9,E174&gt;=90),".Xuất sắc",IF(AND(F174&gt;=8,E174&gt;=80),"Giỏi",IF(AND(F174&gt;=7,E174&gt;=70),"Khá",IF(AND(F174&gt;=5,E174&gt;=50),"Trung bình","Yếu"))))</f>
        <v>Khá</v>
      </c>
      <c r="H174" s="12"/>
    </row>
    <row r="175" spans="1:8" ht="16.5">
      <c r="A175" s="8">
        <v>169</v>
      </c>
      <c r="B175" s="34" t="s">
        <v>942</v>
      </c>
      <c r="C175" s="19" t="s">
        <v>950</v>
      </c>
      <c r="D175" s="20" t="s">
        <v>103</v>
      </c>
      <c r="E175" s="25">
        <v>82.5</v>
      </c>
      <c r="F175" s="30">
        <v>7.92</v>
      </c>
      <c r="G175" s="10" t="str">
        <f>IF(AND(F175&gt;=9,E175&gt;=90),".Xuất sắc",IF(AND(F175&gt;=8,E175&gt;=80),"Giỏi",IF(AND(F175&gt;=7,E175&gt;=70),"Khá",IF(AND(F175&gt;=5,E175&gt;=50),"Trung bình","Yếu"))))</f>
        <v>Khá</v>
      </c>
      <c r="H175" s="12"/>
    </row>
    <row r="176" spans="1:8" ht="16.5">
      <c r="A176" s="8">
        <v>170</v>
      </c>
      <c r="B176" s="34" t="s">
        <v>942</v>
      </c>
      <c r="C176" s="19" t="s">
        <v>16</v>
      </c>
      <c r="D176" s="20" t="s">
        <v>72</v>
      </c>
      <c r="E176" s="25">
        <v>73.5</v>
      </c>
      <c r="F176" s="30">
        <v>7.92</v>
      </c>
      <c r="G176" s="10" t="str">
        <f>IF(AND(F176&gt;=9,E176&gt;=90),".Xuất sắc",IF(AND(F176&gt;=8,E176&gt;=80),"Giỏi",IF(AND(F176&gt;=7,E176&gt;=70),"Khá",IF(AND(F176&gt;=5,E176&gt;=50),"Trung bình","Yếu"))))</f>
        <v>Khá</v>
      </c>
      <c r="H176" s="12"/>
    </row>
    <row r="177" spans="1:8" ht="16.5">
      <c r="A177" s="8">
        <v>171</v>
      </c>
      <c r="B177" s="34" t="s">
        <v>942</v>
      </c>
      <c r="C177" s="19" t="s">
        <v>954</v>
      </c>
      <c r="D177" s="20" t="s">
        <v>40</v>
      </c>
      <c r="E177" s="25">
        <v>87</v>
      </c>
      <c r="F177" s="30">
        <v>7.91</v>
      </c>
      <c r="G177" s="10" t="str">
        <f>IF(AND(F177&gt;=9,E177&gt;=90),".Xuất sắc",IF(AND(F177&gt;=8,E177&gt;=80),"Giỏi",IF(AND(F177&gt;=7,E177&gt;=70),"Khá",IF(AND(F177&gt;=5,E177&gt;=50),"Trung bình","Yếu"))))</f>
        <v>Khá</v>
      </c>
      <c r="H177" s="12"/>
    </row>
    <row r="178" spans="1:8" ht="16.5">
      <c r="A178" s="8">
        <v>172</v>
      </c>
      <c r="B178" s="34" t="s">
        <v>942</v>
      </c>
      <c r="C178" s="19" t="s">
        <v>305</v>
      </c>
      <c r="D178" s="20" t="s">
        <v>91</v>
      </c>
      <c r="E178" s="25">
        <v>78.5</v>
      </c>
      <c r="F178" s="30">
        <v>7.89</v>
      </c>
      <c r="G178" s="10" t="str">
        <f>IF(AND(F178&gt;=9,E178&gt;=90),".Xuất sắc",IF(AND(F178&gt;=8,E178&gt;=80),"Giỏi",IF(AND(F178&gt;=7,E178&gt;=70),"Khá",IF(AND(F178&gt;=5,E178&gt;=50),"Trung bình","Yếu"))))</f>
        <v>Khá</v>
      </c>
      <c r="H178" s="12"/>
    </row>
    <row r="179" spans="1:8" ht="16.5">
      <c r="A179" s="8">
        <v>173</v>
      </c>
      <c r="B179" s="34" t="s">
        <v>942</v>
      </c>
      <c r="C179" s="19" t="s">
        <v>11</v>
      </c>
      <c r="D179" s="20" t="s">
        <v>136</v>
      </c>
      <c r="E179" s="25">
        <v>76.5</v>
      </c>
      <c r="F179" s="30">
        <v>7.89</v>
      </c>
      <c r="G179" s="10" t="str">
        <f>IF(AND(F179&gt;=9,E179&gt;=90),".Xuất sắc",IF(AND(F179&gt;=8,E179&gt;=80),"Giỏi",IF(AND(F179&gt;=7,E179&gt;=70),"Khá",IF(AND(F179&gt;=5,E179&gt;=50),"Trung bình","Yếu"))))</f>
        <v>Khá</v>
      </c>
      <c r="H179" s="12"/>
    </row>
    <row r="180" spans="1:8" ht="16.5">
      <c r="A180" s="8">
        <v>174</v>
      </c>
      <c r="B180" s="34" t="s">
        <v>942</v>
      </c>
      <c r="C180" s="19" t="s">
        <v>956</v>
      </c>
      <c r="D180" s="20" t="s">
        <v>40</v>
      </c>
      <c r="E180" s="25">
        <v>82</v>
      </c>
      <c r="F180" s="30">
        <v>7.87</v>
      </c>
      <c r="G180" s="10" t="str">
        <f>IF(AND(F180&gt;=9,E180&gt;=90),".Xuất sắc",IF(AND(F180&gt;=8,E180&gt;=80),"Giỏi",IF(AND(F180&gt;=7,E180&gt;=70),"Khá",IF(AND(F180&gt;=5,E180&gt;=50),"Trung bình","Yếu"))))</f>
        <v>Khá</v>
      </c>
      <c r="H180" s="12"/>
    </row>
    <row r="181" spans="1:8" ht="16.5">
      <c r="A181" s="8">
        <v>175</v>
      </c>
      <c r="B181" s="34" t="s">
        <v>942</v>
      </c>
      <c r="C181" s="19" t="s">
        <v>959</v>
      </c>
      <c r="D181" s="20" t="s">
        <v>62</v>
      </c>
      <c r="E181" s="25">
        <v>75.5</v>
      </c>
      <c r="F181" s="30">
        <v>7.79</v>
      </c>
      <c r="G181" s="10" t="str">
        <f>IF(AND(F181&gt;=9,E181&gt;=90),".Xuất sắc",IF(AND(F181&gt;=8,E181&gt;=80),"Giỏi",IF(AND(F181&gt;=7,E181&gt;=70),"Khá",IF(AND(F181&gt;=5,E181&gt;=50),"Trung bình","Yếu"))))</f>
        <v>Khá</v>
      </c>
      <c r="H181" s="12"/>
    </row>
    <row r="182" spans="1:8" ht="16.5">
      <c r="A182" s="8">
        <v>176</v>
      </c>
      <c r="B182" s="34" t="s">
        <v>942</v>
      </c>
      <c r="C182" s="19" t="s">
        <v>960</v>
      </c>
      <c r="D182" s="20" t="s">
        <v>62</v>
      </c>
      <c r="E182" s="25">
        <v>74.5</v>
      </c>
      <c r="F182" s="30">
        <v>7.77</v>
      </c>
      <c r="G182" s="10" t="str">
        <f>IF(AND(F182&gt;=9,E182&gt;=90),".Xuất sắc",IF(AND(F182&gt;=8,E182&gt;=80),"Giỏi",IF(AND(F182&gt;=7,E182&gt;=70),"Khá",IF(AND(F182&gt;=5,E182&gt;=50),"Trung bình","Yếu"))))</f>
        <v>Khá</v>
      </c>
      <c r="H182" s="12"/>
    </row>
    <row r="183" spans="1:8" ht="16.5">
      <c r="A183" s="8">
        <v>177</v>
      </c>
      <c r="B183" s="34" t="s">
        <v>942</v>
      </c>
      <c r="C183" s="19" t="s">
        <v>955</v>
      </c>
      <c r="D183" s="20" t="s">
        <v>40</v>
      </c>
      <c r="E183" s="25">
        <v>81</v>
      </c>
      <c r="F183" s="30">
        <v>7.66</v>
      </c>
      <c r="G183" s="10" t="str">
        <f>IF(AND(F183&gt;=9,E183&gt;=90),".Xuất sắc",IF(AND(F183&gt;=8,E183&gt;=80),"Giỏi",IF(AND(F183&gt;=7,E183&gt;=70),"Khá",IF(AND(F183&gt;=5,E183&gt;=50),"Trung bình","Yếu"))))</f>
        <v>Khá</v>
      </c>
      <c r="H183" s="12"/>
    </row>
    <row r="184" spans="1:8" ht="16.5">
      <c r="A184" s="8">
        <v>178</v>
      </c>
      <c r="B184" s="34" t="s">
        <v>942</v>
      </c>
      <c r="C184" s="19" t="s">
        <v>289</v>
      </c>
      <c r="D184" s="20" t="s">
        <v>40</v>
      </c>
      <c r="E184" s="25">
        <v>73.5</v>
      </c>
      <c r="F184" s="30">
        <v>7.66</v>
      </c>
      <c r="G184" s="10" t="str">
        <f>IF(AND(F184&gt;=9,E184&gt;=90),".Xuất sắc",IF(AND(F184&gt;=8,E184&gt;=80),"Giỏi",IF(AND(F184&gt;=7,E184&gt;=70),"Khá",IF(AND(F184&gt;=5,E184&gt;=50),"Trung bình","Yếu"))))</f>
        <v>Khá</v>
      </c>
      <c r="H184" s="12"/>
    </row>
    <row r="185" spans="1:8" ht="16.5">
      <c r="A185" s="8">
        <v>179</v>
      </c>
      <c r="B185" s="34" t="s">
        <v>942</v>
      </c>
      <c r="C185" s="19" t="s">
        <v>89</v>
      </c>
      <c r="D185" s="20" t="s">
        <v>8</v>
      </c>
      <c r="E185" s="25">
        <v>74.5</v>
      </c>
      <c r="F185" s="30">
        <v>7.64</v>
      </c>
      <c r="G185" s="10" t="str">
        <f>IF(AND(F185&gt;=9,E185&gt;=90),".Xuất sắc",IF(AND(F185&gt;=8,E185&gt;=80),"Giỏi",IF(AND(F185&gt;=7,E185&gt;=70),"Khá",IF(AND(F185&gt;=5,E185&gt;=50),"Trung bình","Yếu"))))</f>
        <v>Khá</v>
      </c>
      <c r="H185" s="12"/>
    </row>
    <row r="186" spans="1:8" ht="16.5">
      <c r="A186" s="8">
        <v>180</v>
      </c>
      <c r="B186" s="34" t="s">
        <v>942</v>
      </c>
      <c r="C186" s="19" t="s">
        <v>16</v>
      </c>
      <c r="D186" s="20" t="s">
        <v>8</v>
      </c>
      <c r="E186" s="25">
        <v>72</v>
      </c>
      <c r="F186" s="30">
        <v>7.6</v>
      </c>
      <c r="G186" s="10" t="str">
        <f>IF(AND(F186&gt;=9,E186&gt;=90),".Xuất sắc",IF(AND(F186&gt;=8,E186&gt;=80),"Giỏi",IF(AND(F186&gt;=7,E186&gt;=70),"Khá",IF(AND(F186&gt;=5,E186&gt;=50),"Trung bình","Yếu"))))</f>
        <v>Khá</v>
      </c>
      <c r="H186" s="12"/>
    </row>
    <row r="187" spans="1:8" ht="16.5">
      <c r="A187" s="8">
        <v>181</v>
      </c>
      <c r="B187" s="34" t="s">
        <v>942</v>
      </c>
      <c r="C187" s="19" t="s">
        <v>117</v>
      </c>
      <c r="D187" s="20" t="s">
        <v>25</v>
      </c>
      <c r="E187" s="25">
        <v>74.5</v>
      </c>
      <c r="F187" s="30">
        <v>7.57</v>
      </c>
      <c r="G187" s="10" t="str">
        <f>IF(AND(F187&gt;=9,E187&gt;=90),".Xuất sắc",IF(AND(F187&gt;=8,E187&gt;=80),"Giỏi",IF(AND(F187&gt;=7,E187&gt;=70),"Khá",IF(AND(F187&gt;=5,E187&gt;=50),"Trung bình","Yếu"))))</f>
        <v>Khá</v>
      </c>
      <c r="H187" s="12"/>
    </row>
    <row r="188" spans="1:8" ht="16.5">
      <c r="A188" s="8">
        <v>182</v>
      </c>
      <c r="B188" s="34" t="s">
        <v>942</v>
      </c>
      <c r="C188" s="19" t="s">
        <v>185</v>
      </c>
      <c r="D188" s="20" t="s">
        <v>90</v>
      </c>
      <c r="E188" s="25">
        <v>74.5</v>
      </c>
      <c r="F188" s="30">
        <v>7.57</v>
      </c>
      <c r="G188" s="10" t="str">
        <f>IF(AND(F188&gt;=9,E188&gt;=90),".Xuất sắc",IF(AND(F188&gt;=8,E188&gt;=80),"Giỏi",IF(AND(F188&gt;=7,E188&gt;=70),"Khá",IF(AND(F188&gt;=5,E188&gt;=50),"Trung bình","Yếu"))))</f>
        <v>Khá</v>
      </c>
      <c r="H188" s="12"/>
    </row>
    <row r="189" spans="1:8" ht="16.5">
      <c r="A189" s="8">
        <v>183</v>
      </c>
      <c r="B189" s="34" t="s">
        <v>942</v>
      </c>
      <c r="C189" s="19" t="s">
        <v>962</v>
      </c>
      <c r="D189" s="20" t="s">
        <v>44</v>
      </c>
      <c r="E189" s="25">
        <v>72.5</v>
      </c>
      <c r="F189" s="30">
        <v>7.57</v>
      </c>
      <c r="G189" s="10" t="str">
        <f>IF(AND(F189&gt;=9,E189&gt;=90),".Xuất sắc",IF(AND(F189&gt;=8,E189&gt;=80),"Giỏi",IF(AND(F189&gt;=7,E189&gt;=70),"Khá",IF(AND(F189&gt;=5,E189&gt;=50),"Trung bình","Yếu"))))</f>
        <v>Khá</v>
      </c>
      <c r="H189" s="12"/>
    </row>
    <row r="190" spans="1:8" ht="16.5">
      <c r="A190" s="8">
        <v>184</v>
      </c>
      <c r="B190" s="34" t="s">
        <v>942</v>
      </c>
      <c r="C190" s="19" t="s">
        <v>36</v>
      </c>
      <c r="D190" s="20" t="s">
        <v>78</v>
      </c>
      <c r="E190" s="25">
        <v>75.5</v>
      </c>
      <c r="F190" s="30">
        <v>7.51</v>
      </c>
      <c r="G190" s="10" t="str">
        <f>IF(AND(F190&gt;=9,E190&gt;=90),".Xuất sắc",IF(AND(F190&gt;=8,E190&gt;=80),"Giỏi",IF(AND(F190&gt;=7,E190&gt;=70),"Khá",IF(AND(F190&gt;=5,E190&gt;=50),"Trung bình","Yếu"))))</f>
        <v>Khá</v>
      </c>
      <c r="H190" s="12"/>
    </row>
    <row r="191" spans="1:8" ht="16.5">
      <c r="A191" s="8">
        <v>185</v>
      </c>
      <c r="B191" s="34" t="s">
        <v>942</v>
      </c>
      <c r="C191" s="19" t="s">
        <v>961</v>
      </c>
      <c r="D191" s="20" t="s">
        <v>14</v>
      </c>
      <c r="E191" s="25">
        <v>81</v>
      </c>
      <c r="F191" s="30">
        <v>7.47</v>
      </c>
      <c r="G191" s="10" t="str">
        <f>IF(AND(F191&gt;=9,E191&gt;=90),".Xuất sắc",IF(AND(F191&gt;=8,E191&gt;=80),"Giỏi",IF(AND(F191&gt;=7,E191&gt;=70),"Khá",IF(AND(F191&gt;=5,E191&gt;=50),"Trung bình","Yếu"))))</f>
        <v>Khá</v>
      </c>
      <c r="H191" s="12"/>
    </row>
    <row r="192" spans="1:8" ht="16.5">
      <c r="A192" s="8">
        <v>186</v>
      </c>
      <c r="B192" s="34" t="s">
        <v>942</v>
      </c>
      <c r="C192" s="19" t="s">
        <v>16</v>
      </c>
      <c r="D192" s="20" t="s">
        <v>22</v>
      </c>
      <c r="E192" s="25">
        <v>74.5</v>
      </c>
      <c r="F192" s="30">
        <v>7.45</v>
      </c>
      <c r="G192" s="10" t="str">
        <f>IF(AND(F192&gt;=9,E192&gt;=90),".Xuất sắc",IF(AND(F192&gt;=8,E192&gt;=80),"Giỏi",IF(AND(F192&gt;=7,E192&gt;=70),"Khá",IF(AND(F192&gt;=5,E192&gt;=50),"Trung bình","Yếu"))))</f>
        <v>Khá</v>
      </c>
      <c r="H192" s="12"/>
    </row>
    <row r="193" spans="1:8" ht="16.5">
      <c r="A193" s="8">
        <v>187</v>
      </c>
      <c r="B193" s="34" t="s">
        <v>942</v>
      </c>
      <c r="C193" s="19" t="s">
        <v>16</v>
      </c>
      <c r="D193" s="20" t="s">
        <v>45</v>
      </c>
      <c r="E193" s="25">
        <v>86</v>
      </c>
      <c r="F193" s="30">
        <v>7.38</v>
      </c>
      <c r="G193" s="10" t="str">
        <f>IF(AND(F193&gt;=9,E193&gt;=90),".Xuất sắc",IF(AND(F193&gt;=8,E193&gt;=80),"Giỏi",IF(AND(F193&gt;=7,E193&gt;=70),"Khá",IF(AND(F193&gt;=5,E193&gt;=50),"Trung bình","Yếu"))))</f>
        <v>Khá</v>
      </c>
      <c r="H193" s="12"/>
    </row>
    <row r="194" spans="1:8" ht="16.5">
      <c r="A194" s="8">
        <v>188</v>
      </c>
      <c r="B194" s="34" t="s">
        <v>942</v>
      </c>
      <c r="C194" s="19" t="s">
        <v>951</v>
      </c>
      <c r="D194" s="20" t="s">
        <v>49</v>
      </c>
      <c r="E194" s="25">
        <v>77</v>
      </c>
      <c r="F194" s="30">
        <v>7.36</v>
      </c>
      <c r="G194" s="10" t="str">
        <f>IF(AND(F194&gt;=9,E194&gt;=90),".Xuất sắc",IF(AND(F194&gt;=8,E194&gt;=80),"Giỏi",IF(AND(F194&gt;=7,E194&gt;=70),"Khá",IF(AND(F194&gt;=5,E194&gt;=50),"Trung bình","Yếu"))))</f>
        <v>Khá</v>
      </c>
      <c r="H194" s="12"/>
    </row>
    <row r="195" spans="1:8" ht="16.5">
      <c r="A195" s="8">
        <v>189</v>
      </c>
      <c r="B195" s="34" t="s">
        <v>942</v>
      </c>
      <c r="C195" s="19" t="s">
        <v>23</v>
      </c>
      <c r="D195" s="20" t="s">
        <v>55</v>
      </c>
      <c r="E195" s="25">
        <v>72.5</v>
      </c>
      <c r="F195" s="30">
        <v>7.34</v>
      </c>
      <c r="G195" s="10" t="str">
        <f>IF(AND(F195&gt;=9,E195&gt;=90),".Xuất sắc",IF(AND(F195&gt;=8,E195&gt;=80),"Giỏi",IF(AND(F195&gt;=7,E195&gt;=70),"Khá",IF(AND(F195&gt;=5,E195&gt;=50),"Trung bình","Yếu"))))</f>
        <v>Khá</v>
      </c>
      <c r="H195" s="12"/>
    </row>
    <row r="196" spans="1:8" ht="16.5">
      <c r="A196" s="8">
        <v>190</v>
      </c>
      <c r="B196" s="34" t="s">
        <v>942</v>
      </c>
      <c r="C196" s="19" t="s">
        <v>878</v>
      </c>
      <c r="D196" s="20" t="s">
        <v>32</v>
      </c>
      <c r="E196" s="25">
        <v>71</v>
      </c>
      <c r="F196" s="30">
        <v>7.3</v>
      </c>
      <c r="G196" s="10" t="str">
        <f>IF(AND(F196&gt;=9,E196&gt;=90),".Xuất sắc",IF(AND(F196&gt;=8,E196&gt;=80),"Giỏi",IF(AND(F196&gt;=7,E196&gt;=70),"Khá",IF(AND(F196&gt;=5,E196&gt;=50),"Trung bình","Yếu"))))</f>
        <v>Khá</v>
      </c>
      <c r="H196" s="12"/>
    </row>
    <row r="197" spans="1:8" ht="16.5">
      <c r="A197" s="8">
        <v>191</v>
      </c>
      <c r="B197" s="34" t="s">
        <v>942</v>
      </c>
      <c r="C197" s="19" t="s">
        <v>944</v>
      </c>
      <c r="D197" s="20" t="s">
        <v>178</v>
      </c>
      <c r="E197" s="25">
        <v>70</v>
      </c>
      <c r="F197" s="30">
        <v>7.3</v>
      </c>
      <c r="G197" s="10" t="str">
        <f>IF(AND(F197&gt;=9,E197&gt;=90),".Xuất sắc",IF(AND(F197&gt;=8,E197&gt;=80),"Giỏi",IF(AND(F197&gt;=7,E197&gt;=70),"Khá",IF(AND(F197&gt;=5,E197&gt;=50),"Trung bình","Yếu"))))</f>
        <v>Khá</v>
      </c>
      <c r="H197" s="12"/>
    </row>
    <row r="198" spans="1:8" ht="16.5">
      <c r="A198" s="8">
        <v>192</v>
      </c>
      <c r="B198" s="34" t="s">
        <v>942</v>
      </c>
      <c r="C198" s="19" t="s">
        <v>63</v>
      </c>
      <c r="D198" s="20" t="s">
        <v>130</v>
      </c>
      <c r="E198" s="25">
        <v>72.5</v>
      </c>
      <c r="F198" s="30">
        <v>7.28</v>
      </c>
      <c r="G198" s="10" t="str">
        <f>IF(AND(F198&gt;=9,E198&gt;=90),".Xuất sắc",IF(AND(F198&gt;=8,E198&gt;=80),"Giỏi",IF(AND(F198&gt;=7,E198&gt;=70),"Khá",IF(AND(F198&gt;=5,E198&gt;=50),"Trung bình","Yếu"))))</f>
        <v>Khá</v>
      </c>
      <c r="H198" s="12"/>
    </row>
    <row r="199" spans="1:8" ht="16.5">
      <c r="A199" s="8">
        <v>193</v>
      </c>
      <c r="B199" s="34" t="s">
        <v>942</v>
      </c>
      <c r="C199" s="19" t="s">
        <v>264</v>
      </c>
      <c r="D199" s="20" t="s">
        <v>45</v>
      </c>
      <c r="E199" s="25">
        <v>72.5</v>
      </c>
      <c r="F199" s="30">
        <v>7.28</v>
      </c>
      <c r="G199" s="10" t="str">
        <f>IF(AND(F199&gt;=9,E199&gt;=90),".Xuất sắc",IF(AND(F199&gt;=8,E199&gt;=80),"Giỏi",IF(AND(F199&gt;=7,E199&gt;=70),"Khá",IF(AND(F199&gt;=5,E199&gt;=50),"Trung bình","Yếu"))))</f>
        <v>Khá</v>
      </c>
      <c r="H199" s="12"/>
    </row>
    <row r="200" spans="1:8" ht="16.5">
      <c r="A200" s="8">
        <v>194</v>
      </c>
      <c r="B200" s="34" t="s">
        <v>942</v>
      </c>
      <c r="C200" s="19" t="s">
        <v>16</v>
      </c>
      <c r="D200" s="20" t="s">
        <v>31</v>
      </c>
      <c r="E200" s="25">
        <v>72.5</v>
      </c>
      <c r="F200" s="30">
        <v>7.25</v>
      </c>
      <c r="G200" s="10" t="str">
        <f>IF(AND(F200&gt;=9,E200&gt;=90),".Xuất sắc",IF(AND(F200&gt;=8,E200&gt;=80),"Giỏi",IF(AND(F200&gt;=7,E200&gt;=70),"Khá",IF(AND(F200&gt;=5,E200&gt;=50),"Trung bình","Yếu"))))</f>
        <v>Khá</v>
      </c>
      <c r="H200" s="12"/>
    </row>
    <row r="201" spans="1:8" ht="16.5">
      <c r="A201" s="8">
        <v>195</v>
      </c>
      <c r="B201" s="34" t="s">
        <v>942</v>
      </c>
      <c r="C201" s="19" t="s">
        <v>11</v>
      </c>
      <c r="D201" s="20" t="s">
        <v>73</v>
      </c>
      <c r="E201" s="25">
        <v>72</v>
      </c>
      <c r="F201" s="30">
        <v>7.25</v>
      </c>
      <c r="G201" s="10" t="str">
        <f>IF(AND(F201&gt;=9,E201&gt;=90),".Xuất sắc",IF(AND(F201&gt;=8,E201&gt;=80),"Giỏi",IF(AND(F201&gt;=7,E201&gt;=70),"Khá",IF(AND(F201&gt;=5,E201&gt;=50),"Trung bình","Yếu"))))</f>
        <v>Khá</v>
      </c>
      <c r="H201" s="12"/>
    </row>
    <row r="202" spans="1:8" ht="16.5">
      <c r="A202" s="8">
        <v>196</v>
      </c>
      <c r="B202" s="34" t="s">
        <v>942</v>
      </c>
      <c r="C202" s="19" t="s">
        <v>67</v>
      </c>
      <c r="D202" s="20" t="s">
        <v>72</v>
      </c>
      <c r="E202" s="25">
        <v>74.5</v>
      </c>
      <c r="F202" s="30">
        <v>7.15</v>
      </c>
      <c r="G202" s="10" t="str">
        <f>IF(AND(F202&gt;=9,E202&gt;=90),".Xuất sắc",IF(AND(F202&gt;=8,E202&gt;=80),"Giỏi",IF(AND(F202&gt;=7,E202&gt;=70),"Khá",IF(AND(F202&gt;=5,E202&gt;=50),"Trung bình","Yếu"))))</f>
        <v>Khá</v>
      </c>
      <c r="H202" s="12"/>
    </row>
    <row r="203" spans="1:8" ht="16.5">
      <c r="A203" s="8">
        <v>197</v>
      </c>
      <c r="B203" s="34" t="s">
        <v>942</v>
      </c>
      <c r="C203" s="19" t="s">
        <v>949</v>
      </c>
      <c r="D203" s="20" t="s">
        <v>103</v>
      </c>
      <c r="E203" s="25">
        <v>72.5</v>
      </c>
      <c r="F203" s="30">
        <v>7.13</v>
      </c>
      <c r="G203" s="10" t="str">
        <f>IF(AND(F203&gt;=9,E203&gt;=90),".Xuất sắc",IF(AND(F203&gt;=8,E203&gt;=80),"Giỏi",IF(AND(F203&gt;=7,E203&gt;=70),"Khá",IF(AND(F203&gt;=5,E203&gt;=50),"Trung bình","Yếu"))))</f>
        <v>Khá</v>
      </c>
      <c r="H203" s="12"/>
    </row>
    <row r="204" spans="1:8" ht="16.5">
      <c r="A204" s="8">
        <v>198</v>
      </c>
      <c r="B204" s="34" t="s">
        <v>942</v>
      </c>
      <c r="C204" s="19" t="s">
        <v>89</v>
      </c>
      <c r="D204" s="20" t="s">
        <v>101</v>
      </c>
      <c r="E204" s="25">
        <v>72.5</v>
      </c>
      <c r="F204" s="30">
        <v>7.06</v>
      </c>
      <c r="G204" s="10" t="str">
        <f>IF(AND(F204&gt;=9,E204&gt;=90),".Xuất sắc",IF(AND(F204&gt;=8,E204&gt;=80),"Giỏi",IF(AND(F204&gt;=7,E204&gt;=70),"Khá",IF(AND(F204&gt;=5,E204&gt;=50),"Trung bình","Yếu"))))</f>
        <v>Khá</v>
      </c>
      <c r="H204" s="12"/>
    </row>
    <row r="205" spans="1:8" ht="16.5">
      <c r="A205" s="8">
        <v>199</v>
      </c>
      <c r="B205" s="34" t="s">
        <v>942</v>
      </c>
      <c r="C205" s="19" t="s">
        <v>943</v>
      </c>
      <c r="D205" s="20" t="s">
        <v>31</v>
      </c>
      <c r="E205" s="25">
        <v>70</v>
      </c>
      <c r="F205" s="30">
        <v>7.04</v>
      </c>
      <c r="G205" s="10" t="str">
        <f>IF(AND(F205&gt;=9,E205&gt;=90),".Xuất sắc",IF(AND(F205&gt;=8,E205&gt;=80),"Giỏi",IF(AND(F205&gt;=7,E205&gt;=70),"Khá",IF(AND(F205&gt;=5,E205&gt;=50),"Trung bình","Yếu"))))</f>
        <v>Khá</v>
      </c>
      <c r="H205" s="12"/>
    </row>
    <row r="206" spans="1:8" ht="16.5">
      <c r="A206" s="8">
        <v>200</v>
      </c>
      <c r="B206" s="34" t="s">
        <v>942</v>
      </c>
      <c r="C206" s="19" t="s">
        <v>945</v>
      </c>
      <c r="D206" s="20" t="s">
        <v>946</v>
      </c>
      <c r="E206" s="25">
        <v>87.5</v>
      </c>
      <c r="F206" s="30">
        <v>7.02</v>
      </c>
      <c r="G206" s="10" t="str">
        <f>IF(AND(F206&gt;=9,E206&gt;=90),".Xuất sắc",IF(AND(F206&gt;=8,E206&gt;=80),"Giỏi",IF(AND(F206&gt;=7,E206&gt;=70),"Khá",IF(AND(F206&gt;=5,E206&gt;=50),"Trung bình","Yếu"))))</f>
        <v>Khá</v>
      </c>
      <c r="H206" s="12"/>
    </row>
    <row r="207" spans="1:8" ht="16.5">
      <c r="A207" s="13">
        <v>201</v>
      </c>
      <c r="B207" s="35" t="s">
        <v>942</v>
      </c>
      <c r="C207" s="21" t="s">
        <v>16</v>
      </c>
      <c r="D207" s="22" t="s">
        <v>124</v>
      </c>
      <c r="E207" s="27">
        <v>73</v>
      </c>
      <c r="F207" s="31">
        <v>7</v>
      </c>
      <c r="G207" s="15" t="str">
        <f>IF(AND(F207&gt;=9,E207&gt;=90),".Xuất sắc",IF(AND(F207&gt;=8,E207&gt;=80),"Giỏi",IF(AND(F207&gt;=7,E207&gt;=70),"Khá",IF(AND(F207&gt;=5,E207&gt;=50),"Trung bình","Yếu"))))</f>
        <v>Khá</v>
      </c>
      <c r="H207" s="16"/>
    </row>
  </sheetData>
  <autoFilter ref="A6:H6">
    <filterColumn colId="2" showButton="0"/>
    <sortState ref="A8:H207">
      <sortCondition ref="B6"/>
    </sortState>
  </autoFilter>
  <mergeCells count="11">
    <mergeCell ref="H5:H6"/>
    <mergeCell ref="A1:H1"/>
    <mergeCell ref="A2:H2"/>
    <mergeCell ref="A3:H3"/>
    <mergeCell ref="A4:H4"/>
    <mergeCell ref="A5:A6"/>
    <mergeCell ref="B5:B6"/>
    <mergeCell ref="C5:D6"/>
    <mergeCell ref="E5:E6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ĐHCQ K9</vt:lpstr>
      <vt:lpstr>THK9</vt:lpstr>
      <vt:lpstr>ĐHCQ K10</vt:lpstr>
      <vt:lpstr>THK10</vt:lpstr>
      <vt:lpstr>ĐHCQ K11</vt:lpstr>
      <vt:lpstr>THK11</vt:lpstr>
      <vt:lpstr>ĐHCQ K12HS1</vt:lpstr>
      <vt:lpstr>THK12HS1</vt:lpstr>
      <vt:lpstr>CĐ16HS4</vt:lpstr>
      <vt:lpstr>THK16HS4</vt:lpstr>
      <vt:lpstr>CĐ17HS5</vt:lpstr>
      <vt:lpstr>THK17HS5</vt:lpstr>
      <vt:lpstr>CĐ18HS6</vt:lpstr>
      <vt:lpstr>THK18HS6</vt:lpstr>
      <vt:lpstr>'ĐHCQ K9'!Print_Titles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2017-09-26T08:58:13Z</cp:lastPrinted>
  <dcterms:created xsi:type="dcterms:W3CDTF">2017-09-25T08:04:37Z</dcterms:created>
  <dcterms:modified xsi:type="dcterms:W3CDTF">2017-09-26T09:40:35Z</dcterms:modified>
</cp:coreProperties>
</file>